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:\Personnel-Share\MASTER WEB DOCUMENTS\Other Documents\Salary Pay Related\"/>
    </mc:Choice>
  </mc:AlternateContent>
  <xr:revisionPtr revIDLastSave="0" documentId="13_ncr:1_{87B90D94-C264-487A-A760-83419BA6C3B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5" r:id="rId1"/>
    <sheet name="Sheet2" sheetId="16" r:id="rId2"/>
    <sheet name="Sheet3" sheetId="17" r:id="rId3"/>
    <sheet name="Sheet4" sheetId="18" r:id="rId4"/>
    <sheet name="Sheet5" sheetId="19" r:id="rId5"/>
    <sheet name="Sheet6" sheetId="20" r:id="rId6"/>
    <sheet name="Sheet7" sheetId="21" r:id="rId7"/>
    <sheet name="Sheet8" sheetId="22" r:id="rId8"/>
    <sheet name="Sheet9" sheetId="23" r:id="rId9"/>
    <sheet name="Sheet10" sheetId="24" r:id="rId10"/>
    <sheet name="Sheet11" sheetId="25" r:id="rId11"/>
    <sheet name="Sheet12" sheetId="26" r:id="rId12"/>
    <sheet name="Sheet13" sheetId="27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5" l="1"/>
  <c r="F3" i="19" l="1"/>
  <c r="D12" i="27"/>
  <c r="F3" i="18" l="1"/>
  <c r="M3" i="26"/>
  <c r="F3" i="27"/>
  <c r="M3" i="27"/>
  <c r="F3" i="26"/>
  <c r="M3" i="25"/>
  <c r="F3" i="25"/>
  <c r="M3" i="24"/>
  <c r="F3" i="24"/>
  <c r="M3" i="23"/>
  <c r="F3" i="23"/>
  <c r="M3" i="22"/>
  <c r="F3" i="22"/>
  <c r="M3" i="21"/>
  <c r="F3" i="21"/>
  <c r="M3" i="20"/>
  <c r="F3" i="20"/>
  <c r="M3" i="19"/>
  <c r="M3" i="18"/>
  <c r="M3" i="17"/>
  <c r="F3" i="17"/>
  <c r="M3" i="16"/>
  <c r="F3" i="16"/>
  <c r="P27" i="27"/>
  <c r="O27" i="27"/>
  <c r="N27" i="27"/>
  <c r="M27" i="27"/>
  <c r="L27" i="27"/>
  <c r="K27" i="27"/>
  <c r="J27" i="27"/>
  <c r="I27" i="27"/>
  <c r="H27" i="27"/>
  <c r="G27" i="27"/>
  <c r="F27" i="27"/>
  <c r="E27" i="27"/>
  <c r="D27" i="27"/>
  <c r="C27" i="27"/>
  <c r="C28" i="27" s="1"/>
  <c r="P12" i="27"/>
  <c r="O12" i="27"/>
  <c r="N12" i="27"/>
  <c r="M12" i="27"/>
  <c r="L12" i="27"/>
  <c r="K12" i="27"/>
  <c r="J12" i="27"/>
  <c r="I12" i="27"/>
  <c r="H12" i="27"/>
  <c r="G12" i="27"/>
  <c r="F12" i="27"/>
  <c r="E12" i="27"/>
  <c r="C12" i="27"/>
  <c r="C13" i="27" s="1"/>
  <c r="D13" i="27" s="1"/>
  <c r="P27" i="26"/>
  <c r="O27" i="26"/>
  <c r="N27" i="26"/>
  <c r="M27" i="26"/>
  <c r="L27" i="26"/>
  <c r="K27" i="26"/>
  <c r="J27" i="26"/>
  <c r="I27" i="26"/>
  <c r="H27" i="26"/>
  <c r="G27" i="26"/>
  <c r="F27" i="26"/>
  <c r="E27" i="26"/>
  <c r="D27" i="26"/>
  <c r="C27" i="26"/>
  <c r="C28" i="26" s="1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C12" i="26"/>
  <c r="C13" i="26" s="1"/>
  <c r="P27" i="25"/>
  <c r="O27" i="25"/>
  <c r="N27" i="25"/>
  <c r="M27" i="25"/>
  <c r="L27" i="25"/>
  <c r="K27" i="25"/>
  <c r="J27" i="25"/>
  <c r="I27" i="25"/>
  <c r="H27" i="25"/>
  <c r="G27" i="25"/>
  <c r="F27" i="25"/>
  <c r="E27" i="25"/>
  <c r="D27" i="25"/>
  <c r="C27" i="25"/>
  <c r="C28" i="25" s="1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C13" i="25" s="1"/>
  <c r="P27" i="24"/>
  <c r="O27" i="24"/>
  <c r="N27" i="24"/>
  <c r="M27" i="24"/>
  <c r="L27" i="24"/>
  <c r="K27" i="24"/>
  <c r="J27" i="24"/>
  <c r="I27" i="24"/>
  <c r="H27" i="24"/>
  <c r="G27" i="24"/>
  <c r="F27" i="24"/>
  <c r="E27" i="24"/>
  <c r="D27" i="24"/>
  <c r="C27" i="24"/>
  <c r="C28" i="24" s="1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C13" i="24" s="1"/>
  <c r="P27" i="23"/>
  <c r="O27" i="23"/>
  <c r="N27" i="23"/>
  <c r="M27" i="23"/>
  <c r="L27" i="23"/>
  <c r="K27" i="23"/>
  <c r="J27" i="23"/>
  <c r="I27" i="23"/>
  <c r="H27" i="23"/>
  <c r="G27" i="23"/>
  <c r="F27" i="23"/>
  <c r="E27" i="23"/>
  <c r="D27" i="23"/>
  <c r="C27" i="23"/>
  <c r="C28" i="23" s="1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C13" i="23" s="1"/>
  <c r="P27" i="22"/>
  <c r="O27" i="22"/>
  <c r="N27" i="22"/>
  <c r="M27" i="22"/>
  <c r="L27" i="22"/>
  <c r="K27" i="22"/>
  <c r="J27" i="22"/>
  <c r="I27" i="22"/>
  <c r="H27" i="22"/>
  <c r="G27" i="22"/>
  <c r="F27" i="22"/>
  <c r="E27" i="22"/>
  <c r="D27" i="22"/>
  <c r="C27" i="22"/>
  <c r="C28" i="22" s="1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C13" i="22" s="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C28" i="21" s="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C13" i="21" s="1"/>
  <c r="D13" i="21" s="1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C27" i="20"/>
  <c r="C28" i="20" s="1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C13" i="20" s="1"/>
  <c r="P27" i="19"/>
  <c r="O27" i="19"/>
  <c r="N27" i="19"/>
  <c r="M27" i="19"/>
  <c r="L27" i="19"/>
  <c r="K27" i="19"/>
  <c r="J27" i="19"/>
  <c r="I27" i="19"/>
  <c r="H27" i="19"/>
  <c r="G27" i="19"/>
  <c r="F27" i="19"/>
  <c r="E27" i="19"/>
  <c r="D27" i="19"/>
  <c r="C27" i="19"/>
  <c r="C28" i="19" s="1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C13" i="19" s="1"/>
  <c r="D13" i="19" s="1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C28" i="18" s="1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C13" i="18" s="1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C28" i="17" s="1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C13" i="17" s="1"/>
  <c r="D13" i="17" s="1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C28" i="16" s="1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C13" i="16" s="1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C28" i="15" s="1"/>
  <c r="P12" i="15"/>
  <c r="O12" i="15"/>
  <c r="N12" i="15"/>
  <c r="M12" i="15"/>
  <c r="L12" i="15"/>
  <c r="K12" i="15"/>
  <c r="J12" i="15"/>
  <c r="I12" i="15"/>
  <c r="G12" i="15"/>
  <c r="F12" i="15"/>
  <c r="E12" i="15"/>
  <c r="D12" i="15"/>
  <c r="C12" i="15"/>
  <c r="C13" i="15" s="1"/>
  <c r="F6" i="15"/>
  <c r="G6" i="15" s="1"/>
  <c r="H6" i="15" s="1"/>
  <c r="I6" i="15" s="1"/>
  <c r="J6" i="15" s="1"/>
  <c r="K6" i="15" s="1"/>
  <c r="L6" i="15" s="1"/>
  <c r="M6" i="15" s="1"/>
  <c r="N6" i="15" s="1"/>
  <c r="O6" i="15" s="1"/>
  <c r="P6" i="15" s="1"/>
  <c r="D6" i="15"/>
  <c r="C6" i="15" s="1"/>
  <c r="D28" i="15" l="1"/>
  <c r="E28" i="15" s="1"/>
  <c r="F28" i="15" s="1"/>
  <c r="G28" i="15" s="1"/>
  <c r="H28" i="15" s="1"/>
  <c r="I28" i="15" s="1"/>
  <c r="J28" i="15" s="1"/>
  <c r="K28" i="15" s="1"/>
  <c r="L28" i="15" s="1"/>
  <c r="M28" i="15" s="1"/>
  <c r="N28" i="15" s="1"/>
  <c r="O28" i="15" s="1"/>
  <c r="P28" i="15" s="1"/>
  <c r="P32" i="15" s="1"/>
  <c r="D28" i="17"/>
  <c r="E28" i="17" s="1"/>
  <c r="F28" i="17" s="1"/>
  <c r="G28" i="17" s="1"/>
  <c r="H28" i="17" s="1"/>
  <c r="I28" i="17" s="1"/>
  <c r="J28" i="17" s="1"/>
  <c r="K28" i="17" s="1"/>
  <c r="L28" i="17" s="1"/>
  <c r="M28" i="17" s="1"/>
  <c r="N28" i="17" s="1"/>
  <c r="O28" i="17" s="1"/>
  <c r="P28" i="17" s="1"/>
  <c r="P32" i="17" s="1"/>
  <c r="D28" i="19"/>
  <c r="D28" i="21"/>
  <c r="D28" i="23"/>
  <c r="D28" i="25"/>
  <c r="D28" i="27"/>
  <c r="E28" i="27" s="1"/>
  <c r="F28" i="27" s="1"/>
  <c r="G28" i="27" s="1"/>
  <c r="H28" i="27" s="1"/>
  <c r="I28" i="27" s="1"/>
  <c r="J28" i="27" s="1"/>
  <c r="K28" i="27" s="1"/>
  <c r="L28" i="27" s="1"/>
  <c r="M28" i="27" s="1"/>
  <c r="N28" i="27" s="1"/>
  <c r="O28" i="27" s="1"/>
  <c r="P28" i="27" s="1"/>
  <c r="P32" i="27" s="1"/>
  <c r="E13" i="17"/>
  <c r="F13" i="17" s="1"/>
  <c r="G13" i="17" s="1"/>
  <c r="H13" i="17" s="1"/>
  <c r="I13" i="17" s="1"/>
  <c r="J13" i="17" s="1"/>
  <c r="K13" i="17" s="1"/>
  <c r="L13" i="17" s="1"/>
  <c r="M13" i="17" s="1"/>
  <c r="N13" i="17" s="1"/>
  <c r="O13" i="17" s="1"/>
  <c r="P13" i="17" s="1"/>
  <c r="P17" i="17" s="1"/>
  <c r="P18" i="17" s="1"/>
  <c r="P31" i="17" s="1"/>
  <c r="E13" i="19"/>
  <c r="E13" i="21"/>
  <c r="F13" i="21" s="1"/>
  <c r="G13" i="21" s="1"/>
  <c r="H13" i="21" s="1"/>
  <c r="I13" i="21" s="1"/>
  <c r="J13" i="21" s="1"/>
  <c r="K13" i="21" s="1"/>
  <c r="L13" i="21" s="1"/>
  <c r="M13" i="21" s="1"/>
  <c r="N13" i="21" s="1"/>
  <c r="O13" i="21" s="1"/>
  <c r="P13" i="21" s="1"/>
  <c r="P17" i="21" s="1"/>
  <c r="P18" i="21" s="1"/>
  <c r="P31" i="21" s="1"/>
  <c r="D13" i="23"/>
  <c r="E13" i="23" s="1"/>
  <c r="D13" i="25"/>
  <c r="E13" i="25" s="1"/>
  <c r="F13" i="25" s="1"/>
  <c r="G13" i="25" s="1"/>
  <c r="H13" i="25" s="1"/>
  <c r="I13" i="25" s="1"/>
  <c r="J13" i="25" s="1"/>
  <c r="K13" i="25" s="1"/>
  <c r="L13" i="25" s="1"/>
  <c r="M13" i="25" s="1"/>
  <c r="N13" i="25" s="1"/>
  <c r="O13" i="25" s="1"/>
  <c r="P13" i="25" s="1"/>
  <c r="P17" i="25" s="1"/>
  <c r="P18" i="25" s="1"/>
  <c r="P31" i="25" s="1"/>
  <c r="D13" i="16"/>
  <c r="E13" i="16" s="1"/>
  <c r="F13" i="16" s="1"/>
  <c r="G13" i="16" s="1"/>
  <c r="H13" i="16" s="1"/>
  <c r="I13" i="16" s="1"/>
  <c r="J13" i="16" s="1"/>
  <c r="K13" i="16" s="1"/>
  <c r="L13" i="16" s="1"/>
  <c r="M13" i="16" s="1"/>
  <c r="N13" i="16" s="1"/>
  <c r="O13" i="16" s="1"/>
  <c r="P13" i="16" s="1"/>
  <c r="P17" i="16" s="1"/>
  <c r="P18" i="16" s="1"/>
  <c r="P31" i="16" s="1"/>
  <c r="D13" i="18"/>
  <c r="E13" i="18" s="1"/>
  <c r="F13" i="18" s="1"/>
  <c r="G13" i="18" s="1"/>
  <c r="H13" i="18" s="1"/>
  <c r="I13" i="18" s="1"/>
  <c r="J13" i="18" s="1"/>
  <c r="K13" i="18" s="1"/>
  <c r="L13" i="18" s="1"/>
  <c r="M13" i="18" s="1"/>
  <c r="N13" i="18" s="1"/>
  <c r="O13" i="18" s="1"/>
  <c r="P13" i="18" s="1"/>
  <c r="P17" i="18" s="1"/>
  <c r="P18" i="18" s="1"/>
  <c r="P31" i="18" s="1"/>
  <c r="D13" i="20"/>
  <c r="D13" i="22"/>
  <c r="E13" i="22" s="1"/>
  <c r="F13" i="22" s="1"/>
  <c r="G13" i="22" s="1"/>
  <c r="H13" i="22" s="1"/>
  <c r="I13" i="22" s="1"/>
  <c r="J13" i="22" s="1"/>
  <c r="K13" i="22" s="1"/>
  <c r="L13" i="22" s="1"/>
  <c r="M13" i="22" s="1"/>
  <c r="N13" i="22" s="1"/>
  <c r="O13" i="22" s="1"/>
  <c r="P13" i="22" s="1"/>
  <c r="P17" i="22" s="1"/>
  <c r="P18" i="22" s="1"/>
  <c r="P31" i="22" s="1"/>
  <c r="D13" i="24"/>
  <c r="D13" i="26"/>
  <c r="E13" i="27"/>
  <c r="F13" i="27" s="1"/>
  <c r="G13" i="27" s="1"/>
  <c r="H13" i="27" s="1"/>
  <c r="I13" i="27" s="1"/>
  <c r="J13" i="27" s="1"/>
  <c r="K13" i="27" s="1"/>
  <c r="L13" i="27" s="1"/>
  <c r="M13" i="27" s="1"/>
  <c r="N13" i="27" s="1"/>
  <c r="O13" i="27" s="1"/>
  <c r="P13" i="27" s="1"/>
  <c r="P17" i="27" s="1"/>
  <c r="P18" i="27" s="1"/>
  <c r="P31" i="27" s="1"/>
  <c r="F13" i="19"/>
  <c r="G13" i="19" s="1"/>
  <c r="H13" i="19" s="1"/>
  <c r="I13" i="19" s="1"/>
  <c r="J13" i="19" s="1"/>
  <c r="K13" i="19" s="1"/>
  <c r="L13" i="19" s="1"/>
  <c r="M13" i="19" s="1"/>
  <c r="N13" i="19" s="1"/>
  <c r="O13" i="19" s="1"/>
  <c r="P13" i="19" s="1"/>
  <c r="P17" i="19" s="1"/>
  <c r="P18" i="19" s="1"/>
  <c r="P31" i="19" s="1"/>
  <c r="F13" i="23"/>
  <c r="G13" i="23" s="1"/>
  <c r="H13" i="23" s="1"/>
  <c r="I13" i="23" s="1"/>
  <c r="J13" i="23" s="1"/>
  <c r="K13" i="23" s="1"/>
  <c r="L13" i="23" s="1"/>
  <c r="M13" i="23" s="1"/>
  <c r="N13" i="23" s="1"/>
  <c r="O13" i="23" s="1"/>
  <c r="P13" i="23" s="1"/>
  <c r="P17" i="23" s="1"/>
  <c r="P18" i="23" s="1"/>
  <c r="P31" i="23" s="1"/>
  <c r="D28" i="26"/>
  <c r="E28" i="26" s="1"/>
  <c r="F28" i="26" s="1"/>
  <c r="G28" i="26" s="1"/>
  <c r="H28" i="26" s="1"/>
  <c r="I28" i="26" s="1"/>
  <c r="J28" i="26" s="1"/>
  <c r="K28" i="26" s="1"/>
  <c r="L28" i="26" s="1"/>
  <c r="M28" i="26" s="1"/>
  <c r="N28" i="26" s="1"/>
  <c r="O28" i="26" s="1"/>
  <c r="P28" i="26" s="1"/>
  <c r="P32" i="26" s="1"/>
  <c r="D28" i="16"/>
  <c r="E28" i="16" s="1"/>
  <c r="F28" i="16" s="1"/>
  <c r="G28" i="16" s="1"/>
  <c r="H28" i="16" s="1"/>
  <c r="I28" i="16" s="1"/>
  <c r="J28" i="16" s="1"/>
  <c r="K28" i="16" s="1"/>
  <c r="L28" i="16" s="1"/>
  <c r="M28" i="16" s="1"/>
  <c r="N28" i="16" s="1"/>
  <c r="O28" i="16" s="1"/>
  <c r="P28" i="16" s="1"/>
  <c r="P32" i="16" s="1"/>
  <c r="D13" i="15"/>
  <c r="E13" i="15" s="1"/>
  <c r="F13" i="15" s="1"/>
  <c r="G13" i="15" s="1"/>
  <c r="H13" i="15" s="1"/>
  <c r="I13" i="15" s="1"/>
  <c r="J13" i="15" s="1"/>
  <c r="K13" i="15" s="1"/>
  <c r="L13" i="15" s="1"/>
  <c r="E28" i="19"/>
  <c r="F28" i="19" s="1"/>
  <c r="G28" i="19" s="1"/>
  <c r="H28" i="19" s="1"/>
  <c r="I28" i="19" s="1"/>
  <c r="J28" i="19" s="1"/>
  <c r="K28" i="19" s="1"/>
  <c r="L28" i="19" s="1"/>
  <c r="M28" i="19" s="1"/>
  <c r="N28" i="19" s="1"/>
  <c r="O28" i="19" s="1"/>
  <c r="P28" i="19" s="1"/>
  <c r="P32" i="19" s="1"/>
  <c r="E28" i="21"/>
  <c r="F28" i="21" s="1"/>
  <c r="G28" i="21" s="1"/>
  <c r="H28" i="21" s="1"/>
  <c r="I28" i="21" s="1"/>
  <c r="J28" i="21" s="1"/>
  <c r="K28" i="21" s="1"/>
  <c r="L28" i="21" s="1"/>
  <c r="M28" i="21" s="1"/>
  <c r="N28" i="21" s="1"/>
  <c r="O28" i="21" s="1"/>
  <c r="P28" i="21" s="1"/>
  <c r="P32" i="21" s="1"/>
  <c r="E28" i="23"/>
  <c r="F28" i="23" s="1"/>
  <c r="G28" i="23" s="1"/>
  <c r="H28" i="23" s="1"/>
  <c r="I28" i="23" s="1"/>
  <c r="J28" i="23" s="1"/>
  <c r="K28" i="23" s="1"/>
  <c r="L28" i="23" s="1"/>
  <c r="M28" i="23" s="1"/>
  <c r="N28" i="23" s="1"/>
  <c r="O28" i="23" s="1"/>
  <c r="P28" i="23" s="1"/>
  <c r="P32" i="23" s="1"/>
  <c r="E28" i="25"/>
  <c r="F28" i="25" s="1"/>
  <c r="G28" i="25" s="1"/>
  <c r="H28" i="25" s="1"/>
  <c r="I28" i="25" s="1"/>
  <c r="J28" i="25" s="1"/>
  <c r="K28" i="25" s="1"/>
  <c r="L28" i="25" s="1"/>
  <c r="M28" i="25" s="1"/>
  <c r="N28" i="25" s="1"/>
  <c r="O28" i="25" s="1"/>
  <c r="P28" i="25" s="1"/>
  <c r="P32" i="25" s="1"/>
  <c r="D28" i="18"/>
  <c r="E28" i="18" s="1"/>
  <c r="F28" i="18" s="1"/>
  <c r="G28" i="18" s="1"/>
  <c r="H28" i="18" s="1"/>
  <c r="I28" i="18" s="1"/>
  <c r="J28" i="18" s="1"/>
  <c r="K28" i="18" s="1"/>
  <c r="L28" i="18" s="1"/>
  <c r="M28" i="18" s="1"/>
  <c r="N28" i="18" s="1"/>
  <c r="O28" i="18" s="1"/>
  <c r="P28" i="18" s="1"/>
  <c r="P32" i="18" s="1"/>
  <c r="D28" i="20"/>
  <c r="E28" i="20" s="1"/>
  <c r="F28" i="20" s="1"/>
  <c r="G28" i="20" s="1"/>
  <c r="H28" i="20" s="1"/>
  <c r="I28" i="20" s="1"/>
  <c r="J28" i="20" s="1"/>
  <c r="K28" i="20" s="1"/>
  <c r="L28" i="20" s="1"/>
  <c r="M28" i="20" s="1"/>
  <c r="N28" i="20" s="1"/>
  <c r="O28" i="20" s="1"/>
  <c r="P28" i="20" s="1"/>
  <c r="P32" i="20" s="1"/>
  <c r="D28" i="22"/>
  <c r="E28" i="22" s="1"/>
  <c r="F28" i="22" s="1"/>
  <c r="G28" i="22" s="1"/>
  <c r="H28" i="22" s="1"/>
  <c r="I28" i="22" s="1"/>
  <c r="J28" i="22" s="1"/>
  <c r="K28" i="22" s="1"/>
  <c r="L28" i="22" s="1"/>
  <c r="M28" i="22" s="1"/>
  <c r="N28" i="22" s="1"/>
  <c r="O28" i="22" s="1"/>
  <c r="P28" i="22" s="1"/>
  <c r="P32" i="22" s="1"/>
  <c r="D28" i="24"/>
  <c r="E28" i="24" s="1"/>
  <c r="F28" i="24" s="1"/>
  <c r="G28" i="24" s="1"/>
  <c r="H28" i="24" s="1"/>
  <c r="I28" i="24" s="1"/>
  <c r="J28" i="24" s="1"/>
  <c r="K28" i="24" s="1"/>
  <c r="L28" i="24" s="1"/>
  <c r="M28" i="24" s="1"/>
  <c r="N28" i="24" s="1"/>
  <c r="O28" i="24" s="1"/>
  <c r="P28" i="24" s="1"/>
  <c r="P32" i="24" s="1"/>
  <c r="E13" i="20"/>
  <c r="F13" i="20" s="1"/>
  <c r="G13" i="20" s="1"/>
  <c r="H13" i="20" s="1"/>
  <c r="I13" i="20" s="1"/>
  <c r="J13" i="20" s="1"/>
  <c r="K13" i="20" s="1"/>
  <c r="L13" i="20" s="1"/>
  <c r="M13" i="20" s="1"/>
  <c r="N13" i="20" s="1"/>
  <c r="O13" i="20" s="1"/>
  <c r="P13" i="20" s="1"/>
  <c r="P17" i="20" s="1"/>
  <c r="P18" i="20" s="1"/>
  <c r="P31" i="20" s="1"/>
  <c r="E13" i="24"/>
  <c r="F13" i="24" s="1"/>
  <c r="G13" i="24" s="1"/>
  <c r="H13" i="24" s="1"/>
  <c r="I13" i="24" s="1"/>
  <c r="J13" i="24" s="1"/>
  <c r="K13" i="24" s="1"/>
  <c r="L13" i="24" s="1"/>
  <c r="M13" i="24" s="1"/>
  <c r="N13" i="24" s="1"/>
  <c r="O13" i="24" s="1"/>
  <c r="P13" i="24" s="1"/>
  <c r="P17" i="24" s="1"/>
  <c r="P18" i="24" s="1"/>
  <c r="P31" i="24" s="1"/>
  <c r="E13" i="26"/>
  <c r="F13" i="26" s="1"/>
  <c r="G13" i="26" s="1"/>
  <c r="H13" i="26" s="1"/>
  <c r="I13" i="26" s="1"/>
  <c r="J13" i="26" s="1"/>
  <c r="K13" i="26" s="1"/>
  <c r="L13" i="26" s="1"/>
  <c r="M13" i="26" s="1"/>
  <c r="N13" i="26" s="1"/>
  <c r="O13" i="26" s="1"/>
  <c r="P13" i="26" s="1"/>
  <c r="P17" i="26" s="1"/>
  <c r="P18" i="26" s="1"/>
  <c r="P31" i="26" s="1"/>
  <c r="P33" i="26" s="1"/>
  <c r="C21" i="15"/>
  <c r="D21" i="15" s="1"/>
  <c r="E21" i="15" s="1"/>
  <c r="F21" i="15" s="1"/>
  <c r="G21" i="15" s="1"/>
  <c r="H21" i="15" s="1"/>
  <c r="I21" i="15" s="1"/>
  <c r="J21" i="15" s="1"/>
  <c r="K21" i="15" s="1"/>
  <c r="L21" i="15" s="1"/>
  <c r="M21" i="15" s="1"/>
  <c r="N21" i="15" s="1"/>
  <c r="O21" i="15" s="1"/>
  <c r="P21" i="15" s="1"/>
  <c r="C6" i="16" s="1"/>
  <c r="B5" i="15"/>
  <c r="P33" i="18" l="1"/>
  <c r="P33" i="16"/>
  <c r="P33" i="27"/>
  <c r="P33" i="17"/>
  <c r="P33" i="21"/>
  <c r="P33" i="23"/>
  <c r="P33" i="19"/>
  <c r="P33" i="25"/>
  <c r="M13" i="15"/>
  <c r="N13" i="15" s="1"/>
  <c r="O13" i="15" s="1"/>
  <c r="P13" i="15" s="1"/>
  <c r="P17" i="15" s="1"/>
  <c r="P18" i="15" s="1"/>
  <c r="P31" i="15" s="1"/>
  <c r="P33" i="15" s="1"/>
  <c r="P33" i="24"/>
  <c r="P33" i="22"/>
  <c r="B20" i="15"/>
  <c r="D6" i="16"/>
  <c r="E6" i="16" s="1"/>
  <c r="F6" i="16" s="1"/>
  <c r="G6" i="16" s="1"/>
  <c r="H6" i="16" s="1"/>
  <c r="I6" i="16" s="1"/>
  <c r="J6" i="16" s="1"/>
  <c r="K6" i="16" s="1"/>
  <c r="L6" i="16" s="1"/>
  <c r="M6" i="16" s="1"/>
  <c r="N6" i="16" s="1"/>
  <c r="O6" i="16" s="1"/>
  <c r="P6" i="16" s="1"/>
  <c r="P33" i="20"/>
  <c r="B5" i="16" l="1"/>
  <c r="C21" i="16"/>
  <c r="D21" i="16" s="1"/>
  <c r="E21" i="16" s="1"/>
  <c r="F21" i="16" s="1"/>
  <c r="G21" i="16" s="1"/>
  <c r="H21" i="16" s="1"/>
  <c r="I21" i="16" s="1"/>
  <c r="J21" i="16" s="1"/>
  <c r="K21" i="16" s="1"/>
  <c r="L21" i="16" s="1"/>
  <c r="M21" i="16" s="1"/>
  <c r="N21" i="16" s="1"/>
  <c r="O21" i="16" s="1"/>
  <c r="P21" i="16" s="1"/>
  <c r="B20" i="16" l="1"/>
  <c r="C6" i="17"/>
  <c r="D6" i="17" s="1"/>
  <c r="E6" i="17" s="1"/>
  <c r="F6" i="17" s="1"/>
  <c r="G6" i="17" s="1"/>
  <c r="H6" i="17" s="1"/>
  <c r="I6" i="17" s="1"/>
  <c r="J6" i="17" s="1"/>
  <c r="K6" i="17" s="1"/>
  <c r="L6" i="17" s="1"/>
  <c r="M6" i="17" s="1"/>
  <c r="N6" i="17" s="1"/>
  <c r="O6" i="17" s="1"/>
  <c r="P6" i="17" s="1"/>
  <c r="B5" i="17" l="1"/>
  <c r="C21" i="17"/>
  <c r="D21" i="17" s="1"/>
  <c r="E21" i="17" s="1"/>
  <c r="F21" i="17" s="1"/>
  <c r="G21" i="17" s="1"/>
  <c r="H21" i="17" s="1"/>
  <c r="I21" i="17" s="1"/>
  <c r="J21" i="17" s="1"/>
  <c r="K21" i="17" s="1"/>
  <c r="L21" i="17" s="1"/>
  <c r="M21" i="17" s="1"/>
  <c r="N21" i="17" s="1"/>
  <c r="O21" i="17" s="1"/>
  <c r="P21" i="17" s="1"/>
  <c r="B20" i="17" l="1"/>
  <c r="C6" i="18"/>
  <c r="D6" i="18" s="1"/>
  <c r="E6" i="18" s="1"/>
  <c r="F6" i="18" s="1"/>
  <c r="G6" i="18" s="1"/>
  <c r="H6" i="18" s="1"/>
  <c r="I6" i="18" s="1"/>
  <c r="J6" i="18" s="1"/>
  <c r="K6" i="18" s="1"/>
  <c r="L6" i="18" s="1"/>
  <c r="M6" i="18" s="1"/>
  <c r="N6" i="18" s="1"/>
  <c r="O6" i="18" s="1"/>
  <c r="P6" i="18" s="1"/>
  <c r="C21" i="18" l="1"/>
  <c r="D21" i="18" s="1"/>
  <c r="E21" i="18" s="1"/>
  <c r="F21" i="18" s="1"/>
  <c r="G21" i="18" s="1"/>
  <c r="H21" i="18" s="1"/>
  <c r="I21" i="18" s="1"/>
  <c r="J21" i="18" s="1"/>
  <c r="K21" i="18" s="1"/>
  <c r="L21" i="18" s="1"/>
  <c r="M21" i="18" s="1"/>
  <c r="N21" i="18" s="1"/>
  <c r="O21" i="18" s="1"/>
  <c r="P21" i="18" s="1"/>
  <c r="B5" i="18"/>
  <c r="B20" i="18" l="1"/>
  <c r="C6" i="19"/>
  <c r="D6" i="19" s="1"/>
  <c r="E6" i="19" s="1"/>
  <c r="F6" i="19" s="1"/>
  <c r="G6" i="19" s="1"/>
  <c r="H6" i="19" s="1"/>
  <c r="I6" i="19" s="1"/>
  <c r="J6" i="19" s="1"/>
  <c r="K6" i="19" s="1"/>
  <c r="L6" i="19" s="1"/>
  <c r="M6" i="19" s="1"/>
  <c r="N6" i="19" s="1"/>
  <c r="O6" i="19" s="1"/>
  <c r="P6" i="19" s="1"/>
  <c r="B5" i="19" l="1"/>
  <c r="C21" i="19"/>
  <c r="D21" i="19" s="1"/>
  <c r="E21" i="19" s="1"/>
  <c r="F21" i="19" s="1"/>
  <c r="G21" i="19" s="1"/>
  <c r="H21" i="19" s="1"/>
  <c r="I21" i="19" s="1"/>
  <c r="J21" i="19" s="1"/>
  <c r="K21" i="19" s="1"/>
  <c r="L21" i="19" s="1"/>
  <c r="M21" i="19" s="1"/>
  <c r="N21" i="19" s="1"/>
  <c r="O21" i="19" s="1"/>
  <c r="P21" i="19" s="1"/>
  <c r="B20" i="19" l="1"/>
  <c r="C6" i="20"/>
  <c r="D6" i="20" s="1"/>
  <c r="E6" i="20" l="1"/>
  <c r="F6" i="20" s="1"/>
  <c r="G6" i="20" s="1"/>
  <c r="H6" i="20" s="1"/>
  <c r="I6" i="20" s="1"/>
  <c r="J6" i="20" s="1"/>
  <c r="K6" i="20" s="1"/>
  <c r="L6" i="20" s="1"/>
  <c r="M6" i="20" s="1"/>
  <c r="N6" i="20" s="1"/>
  <c r="O6" i="20" s="1"/>
  <c r="P6" i="20" s="1"/>
  <c r="C21" i="20" s="1"/>
  <c r="D21" i="20" s="1"/>
  <c r="E21" i="20" s="1"/>
  <c r="F21" i="20" s="1"/>
  <c r="G21" i="20" s="1"/>
  <c r="H21" i="20" s="1"/>
  <c r="I21" i="20" s="1"/>
  <c r="J21" i="20" s="1"/>
  <c r="K21" i="20" s="1"/>
  <c r="L21" i="20" s="1"/>
  <c r="M21" i="20" s="1"/>
  <c r="N21" i="20" s="1"/>
  <c r="O21" i="20" s="1"/>
  <c r="P21" i="20" s="1"/>
  <c r="B5" i="20" l="1"/>
  <c r="B20" i="20"/>
  <c r="C6" i="21"/>
  <c r="D6" i="21" s="1"/>
  <c r="E6" i="21" s="1"/>
  <c r="F6" i="21" s="1"/>
  <c r="G6" i="21" s="1"/>
  <c r="H6" i="21" s="1"/>
  <c r="I6" i="21" s="1"/>
  <c r="J6" i="21" s="1"/>
  <c r="K6" i="21" s="1"/>
  <c r="L6" i="21" s="1"/>
  <c r="M6" i="21" s="1"/>
  <c r="N6" i="21" s="1"/>
  <c r="O6" i="21" s="1"/>
  <c r="P6" i="21" s="1"/>
  <c r="C21" i="21" l="1"/>
  <c r="D21" i="21" s="1"/>
  <c r="E21" i="21" s="1"/>
  <c r="F21" i="21" s="1"/>
  <c r="G21" i="21" s="1"/>
  <c r="H21" i="21" s="1"/>
  <c r="I21" i="21" s="1"/>
  <c r="J21" i="21" s="1"/>
  <c r="K21" i="21" s="1"/>
  <c r="L21" i="21" s="1"/>
  <c r="M21" i="21" s="1"/>
  <c r="N21" i="21" s="1"/>
  <c r="O21" i="21" s="1"/>
  <c r="P21" i="21" s="1"/>
  <c r="B5" i="21"/>
  <c r="B20" i="21" l="1"/>
  <c r="C6" i="22"/>
  <c r="D6" i="22" s="1"/>
  <c r="E6" i="22" s="1"/>
  <c r="F6" i="22" s="1"/>
  <c r="G6" i="22" s="1"/>
  <c r="H6" i="22" s="1"/>
  <c r="I6" i="22" s="1"/>
  <c r="J6" i="22" s="1"/>
  <c r="K6" i="22" s="1"/>
  <c r="L6" i="22" s="1"/>
  <c r="M6" i="22" s="1"/>
  <c r="N6" i="22" s="1"/>
  <c r="O6" i="22" s="1"/>
  <c r="P6" i="22" s="1"/>
  <c r="B5" i="22" l="1"/>
  <c r="C21" i="22"/>
  <c r="D21" i="22" s="1"/>
  <c r="E21" i="22" s="1"/>
  <c r="F21" i="22" s="1"/>
  <c r="G21" i="22" s="1"/>
  <c r="H21" i="22" s="1"/>
  <c r="I21" i="22" s="1"/>
  <c r="J21" i="22" s="1"/>
  <c r="K21" i="22" s="1"/>
  <c r="L21" i="22" s="1"/>
  <c r="M21" i="22" s="1"/>
  <c r="N21" i="22" s="1"/>
  <c r="O21" i="22" s="1"/>
  <c r="P21" i="22" s="1"/>
  <c r="B20" i="22" l="1"/>
  <c r="C6" i="23"/>
  <c r="D6" i="23" s="1"/>
  <c r="E6" i="23" s="1"/>
  <c r="F6" i="23" s="1"/>
  <c r="G6" i="23" s="1"/>
  <c r="H6" i="23" s="1"/>
  <c r="I6" i="23" s="1"/>
  <c r="J6" i="23" s="1"/>
  <c r="K6" i="23" s="1"/>
  <c r="L6" i="23" s="1"/>
  <c r="M6" i="23" s="1"/>
  <c r="N6" i="23" s="1"/>
  <c r="O6" i="23" s="1"/>
  <c r="P6" i="23" s="1"/>
  <c r="C21" i="23" l="1"/>
  <c r="D21" i="23" s="1"/>
  <c r="E21" i="23" s="1"/>
  <c r="F21" i="23" s="1"/>
  <c r="G21" i="23" s="1"/>
  <c r="H21" i="23" s="1"/>
  <c r="I21" i="23" s="1"/>
  <c r="J21" i="23" s="1"/>
  <c r="K21" i="23" s="1"/>
  <c r="L21" i="23" s="1"/>
  <c r="M21" i="23" s="1"/>
  <c r="N21" i="23" s="1"/>
  <c r="O21" i="23" s="1"/>
  <c r="P21" i="23" s="1"/>
  <c r="B5" i="23"/>
  <c r="B20" i="23" l="1"/>
  <c r="C6" i="24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B5" i="24" l="1"/>
  <c r="C21" i="24"/>
  <c r="D21" i="24" s="1"/>
  <c r="E21" i="24" s="1"/>
  <c r="F21" i="24" s="1"/>
  <c r="G21" i="24" s="1"/>
  <c r="H21" i="24" s="1"/>
  <c r="I21" i="24" s="1"/>
  <c r="J21" i="24" s="1"/>
  <c r="K21" i="24" s="1"/>
  <c r="L21" i="24" s="1"/>
  <c r="M21" i="24" s="1"/>
  <c r="N21" i="24" s="1"/>
  <c r="O21" i="24" s="1"/>
  <c r="P21" i="24" s="1"/>
  <c r="B20" i="24" l="1"/>
  <c r="C6" i="25"/>
  <c r="D6" i="25" s="1"/>
  <c r="E6" i="25" s="1"/>
  <c r="F6" i="25" s="1"/>
  <c r="G6" i="25" s="1"/>
  <c r="H6" i="25" s="1"/>
  <c r="I6" i="25" s="1"/>
  <c r="J6" i="25" s="1"/>
  <c r="K6" i="25" s="1"/>
  <c r="L6" i="25" s="1"/>
  <c r="M6" i="25" s="1"/>
  <c r="N6" i="25" s="1"/>
  <c r="O6" i="25" s="1"/>
  <c r="P6" i="25" s="1"/>
  <c r="B5" i="25" l="1"/>
  <c r="C21" i="25"/>
  <c r="D21" i="25" s="1"/>
  <c r="E21" i="25" s="1"/>
  <c r="F21" i="25" s="1"/>
  <c r="G21" i="25" s="1"/>
  <c r="H21" i="25" s="1"/>
  <c r="I21" i="25" s="1"/>
  <c r="J21" i="25" s="1"/>
  <c r="K21" i="25" s="1"/>
  <c r="L21" i="25" s="1"/>
  <c r="M21" i="25" s="1"/>
  <c r="N21" i="25" s="1"/>
  <c r="O21" i="25" s="1"/>
  <c r="P21" i="25" s="1"/>
  <c r="B20" i="25" l="1"/>
  <c r="C6" i="26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B5" i="26" l="1"/>
  <c r="C21" i="26"/>
  <c r="D21" i="26" s="1"/>
  <c r="E21" i="26" s="1"/>
  <c r="F21" i="26" s="1"/>
  <c r="G21" i="26" s="1"/>
  <c r="H21" i="26" s="1"/>
  <c r="I21" i="26" s="1"/>
  <c r="J21" i="26" s="1"/>
  <c r="K21" i="26" s="1"/>
  <c r="L21" i="26" s="1"/>
  <c r="M21" i="26" s="1"/>
  <c r="N21" i="26" s="1"/>
  <c r="O21" i="26" s="1"/>
  <c r="P21" i="26" s="1"/>
  <c r="C6" i="27" s="1"/>
  <c r="B20" i="26" l="1"/>
  <c r="D6" i="27"/>
  <c r="E6" i="27" s="1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B5" i="27" s="1"/>
  <c r="C21" i="27" l="1"/>
  <c r="D21" i="27" s="1"/>
  <c r="E21" i="27" s="1"/>
  <c r="F21" i="27" s="1"/>
  <c r="G21" i="27" s="1"/>
  <c r="H21" i="27" s="1"/>
  <c r="I21" i="27" s="1"/>
  <c r="J21" i="27" s="1"/>
  <c r="K21" i="27" s="1"/>
  <c r="L21" i="27" s="1"/>
  <c r="M21" i="27" s="1"/>
  <c r="N21" i="27" s="1"/>
  <c r="O21" i="27" s="1"/>
  <c r="P21" i="27" s="1"/>
  <c r="B20" i="27" s="1"/>
</calcChain>
</file>

<file path=xl/sharedStrings.xml><?xml version="1.0" encoding="utf-8"?>
<sst xmlns="http://schemas.openxmlformats.org/spreadsheetml/2006/main" count="923" uniqueCount="39">
  <si>
    <t>Start time</t>
  </si>
  <si>
    <t>Finish time</t>
  </si>
  <si>
    <t>Less meal break</t>
  </si>
  <si>
    <t>Monday</t>
  </si>
  <si>
    <t>Tuesday</t>
  </si>
  <si>
    <t>Wednesday</t>
  </si>
  <si>
    <t>Thursday</t>
  </si>
  <si>
    <t>Friday</t>
  </si>
  <si>
    <t>Date (dd/mm/yy)</t>
  </si>
  <si>
    <t>Progressive standard hours</t>
  </si>
  <si>
    <t>Leave description</t>
  </si>
  <si>
    <t>Functional / Organisational Unit:</t>
  </si>
  <si>
    <t>Staff Member:</t>
  </si>
  <si>
    <t>Staff Member's Name:</t>
  </si>
  <si>
    <t xml:space="preserve">Fortnight ending: </t>
  </si>
  <si>
    <t>Balance to be carry forward to next F/N</t>
  </si>
  <si>
    <t>Sub-Balance from this F/N</t>
  </si>
  <si>
    <t>Balance brought forward from last F/N</t>
  </si>
  <si>
    <t>Staff are to submit the first fortnight's (F/N) Time Record to your supervisor (normally electronically) to confirm F/N balances.</t>
  </si>
  <si>
    <r>
      <t xml:space="preserve">Staff are to submit the first &amp; second fortnight's (F/N) </t>
    </r>
    <r>
      <rPr>
        <b/>
        <i/>
        <sz val="8"/>
        <rFont val="Arial"/>
        <family val="2"/>
      </rPr>
      <t>signed</t>
    </r>
    <r>
      <rPr>
        <sz val="8"/>
        <rFont val="Arial"/>
        <family val="2"/>
      </rPr>
      <t xml:space="preserve"> Time Record to your supervisor to confirm F/N balances.</t>
    </r>
  </si>
  <si>
    <t xml:space="preserve">Nominated Supervisor: </t>
  </si>
  <si>
    <t>Staff must accurately record all hours worked and supervisors are to check the Time Records submitted.</t>
  </si>
  <si>
    <t>Total hours</t>
  </si>
  <si>
    <t>1) Complete all yellow boxes 2) List your daily hours of work, including any breaks, leave or flexi-time taken 3) Submit your Time Record to your supervisor to check each F/N</t>
  </si>
  <si>
    <t>Start time (hh:mm)</t>
  </si>
  <si>
    <t xml:space="preserve">Finish time </t>
  </si>
  <si>
    <t>Signed</t>
  </si>
  <si>
    <t>Progressive hours</t>
  </si>
  <si>
    <t>Saturday</t>
  </si>
  <si>
    <t>Sunday</t>
  </si>
  <si>
    <t>Leave taken (not flexi)</t>
  </si>
  <si>
    <t>INSTRUCTIONS:</t>
  </si>
  <si>
    <t>Enter times in hours:minutes to the cells. Only use a 24 hour clock format.  Totals and Sub-Totals will be automatically calculated. Where a meal break is less than 1 hour, record as 0:mm</t>
  </si>
  <si>
    <t>Notes:    If you are a part-time employee or commence work part way through a 4 week cycle, you must change the "Progressive standard hours" to your fortnightly pattern to work.</t>
  </si>
  <si>
    <t xml:space="preserve">              On public holidays list your standard hours for that day as leave taken, with the leave description "Public Holiday".</t>
  </si>
  <si>
    <t xml:space="preserve">              If you take leave + work, your total hours for that day cannot exceed your standard hours for that day.</t>
  </si>
  <si>
    <t>0:00</t>
  </si>
  <si>
    <r>
      <t xml:space="preserve">TIME RECORD - </t>
    </r>
    <r>
      <rPr>
        <b/>
        <i/>
        <sz val="10"/>
        <rFont val="Arial"/>
        <family val="2"/>
      </rPr>
      <t>Flexible Working Arrangements for Professional  Staff</t>
    </r>
  </si>
  <si>
    <r>
      <t xml:space="preserve">TIME RECORD - </t>
    </r>
    <r>
      <rPr>
        <b/>
        <i/>
        <sz val="10"/>
        <rFont val="Arial"/>
        <family val="2"/>
      </rPr>
      <t>Flexible Working Arrangements for Professional Staff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</si>
</sst>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i/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Protection="1">
      <protection locked="0"/>
    </xf>
    <xf numFmtId="164" fontId="1" fillId="0" borderId="2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0" fillId="0" borderId="6" xfId="0" applyBorder="1"/>
    <xf numFmtId="0" fontId="3" fillId="0" borderId="0" xfId="0" applyFont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4" fillId="0" borderId="0" xfId="0" applyFont="1"/>
    <xf numFmtId="0" fontId="1" fillId="3" borderId="1" xfId="0" applyFont="1" applyFill="1" applyBorder="1"/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1" fillId="2" borderId="2" xfId="0" applyFont="1" applyFill="1" applyBorder="1" applyAlignment="1" applyProtection="1">
      <alignment horizontal="right"/>
      <protection locked="0"/>
    </xf>
    <xf numFmtId="14" fontId="1" fillId="0" borderId="0" xfId="0" applyNumberFormat="1" applyFont="1" applyAlignment="1">
      <alignment horizontal="center"/>
    </xf>
    <xf numFmtId="164" fontId="1" fillId="0" borderId="2" xfId="0" applyNumberFormat="1" applyFont="1" applyBorder="1" applyProtection="1">
      <protection locked="0"/>
    </xf>
    <xf numFmtId="0" fontId="1" fillId="2" borderId="2" xfId="0" applyFont="1" applyFill="1" applyBorder="1" applyProtection="1">
      <protection locked="0"/>
    </xf>
    <xf numFmtId="164" fontId="1" fillId="0" borderId="8" xfId="0" applyNumberFormat="1" applyFont="1" applyBorder="1"/>
    <xf numFmtId="164" fontId="1" fillId="2" borderId="8" xfId="0" applyNumberFormat="1" applyFont="1" applyFill="1" applyBorder="1"/>
    <xf numFmtId="164" fontId="1" fillId="2" borderId="2" xfId="0" applyNumberFormat="1" applyFont="1" applyFill="1" applyBorder="1" applyProtection="1">
      <protection locked="0"/>
    </xf>
    <xf numFmtId="14" fontId="1" fillId="0" borderId="0" xfId="0" applyNumberFormat="1" applyFont="1"/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horizontal="left"/>
    </xf>
    <xf numFmtId="164" fontId="1" fillId="0" borderId="10" xfId="0" applyNumberFormat="1" applyFont="1" applyBorder="1"/>
    <xf numFmtId="0" fontId="1" fillId="3" borderId="1" xfId="0" applyFont="1" applyFill="1" applyBorder="1" applyProtection="1">
      <protection locked="0"/>
    </xf>
    <xf numFmtId="14" fontId="1" fillId="3" borderId="0" xfId="0" applyNumberFormat="1" applyFont="1" applyFill="1" applyAlignment="1" applyProtection="1">
      <alignment horizontal="center"/>
      <protection locked="0"/>
    </xf>
    <xf numFmtId="164" fontId="3" fillId="0" borderId="11" xfId="0" applyNumberFormat="1" applyFont="1" applyBorder="1"/>
    <xf numFmtId="0" fontId="0" fillId="0" borderId="12" xfId="0" applyBorder="1"/>
    <xf numFmtId="164" fontId="1" fillId="0" borderId="13" xfId="0" applyNumberFormat="1" applyFont="1" applyBorder="1"/>
    <xf numFmtId="164" fontId="1" fillId="0" borderId="14" xfId="0" applyNumberFormat="1" applyFont="1" applyBorder="1"/>
    <xf numFmtId="164" fontId="1" fillId="0" borderId="15" xfId="0" applyNumberFormat="1" applyFont="1" applyBorder="1"/>
    <xf numFmtId="0" fontId="1" fillId="0" borderId="0" xfId="0" applyFont="1"/>
    <xf numFmtId="0" fontId="0" fillId="0" borderId="0" xfId="0" quotePrefix="1"/>
    <xf numFmtId="164" fontId="0" fillId="0" borderId="0" xfId="0" applyNumberFormat="1"/>
    <xf numFmtId="164" fontId="0" fillId="0" borderId="0" xfId="0" quotePrefix="1" applyNumberFormat="1"/>
    <xf numFmtId="20" fontId="0" fillId="0" borderId="0" xfId="0" applyNumberFormat="1"/>
    <xf numFmtId="0" fontId="0" fillId="0" borderId="16" xfId="0" applyBorder="1"/>
    <xf numFmtId="49" fontId="1" fillId="3" borderId="17" xfId="0" applyNumberFormat="1" applyFont="1" applyFill="1" applyBorder="1" applyAlignment="1" applyProtection="1">
      <alignment horizontal="right"/>
      <protection locked="0"/>
    </xf>
    <xf numFmtId="164" fontId="1" fillId="0" borderId="14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0" fontId="1" fillId="0" borderId="1" xfId="0" applyFont="1" applyBorder="1" applyProtection="1">
      <protection locked="0"/>
    </xf>
    <xf numFmtId="0" fontId="1" fillId="0" borderId="1" xfId="0" applyFont="1" applyBorder="1"/>
    <xf numFmtId="164" fontId="4" fillId="0" borderId="2" xfId="0" applyNumberFormat="1" applyFont="1" applyBorder="1" applyProtection="1"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4" fontId="1" fillId="2" borderId="9" xfId="0" applyNumberFormat="1" applyFont="1" applyFill="1" applyBorder="1" applyProtection="1">
      <protection locked="0"/>
    </xf>
    <xf numFmtId="164" fontId="1" fillId="0" borderId="9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87630</xdr:colOff>
      <xdr:row>4</xdr:row>
      <xdr:rowOff>87630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C78C3D-6507-4BB1-80D2-75F1D88043D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E4531D-2ED5-4D2B-9E1C-37A9344010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4A780D-06CC-4C50-B4BF-86C26364CC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6914F2-700A-4CCE-ADA0-97361F64B7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8448087-E8BE-4537-85A4-BFE216BE8F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3BBB99-68BC-4548-B5AE-EA8D73D188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3122FB-4E13-4675-AEC7-0E9CD16BA5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1F7931-558F-44F7-A196-637B7FFFA5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AA272C-864F-45EB-B132-155524D394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2FCAA7-5D0A-4A09-832E-0D8E356C03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CC4AD9-2AF9-4BF5-9F2B-137AB487DD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7E5D5F-885E-4A55-9F2A-C87544D661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73954B-DE19-4F0C-87F5-14BA5C9A1E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8"/>
  <sheetViews>
    <sheetView tabSelected="1" workbookViewId="0">
      <selection activeCell="I10" sqref="I10"/>
    </sheetView>
  </sheetViews>
  <sheetFormatPr defaultColWidth="9.1328125" defaultRowHeight="12.75" x14ac:dyDescent="0.35"/>
  <cols>
    <col min="1" max="1" width="14.46484375" style="4" customWidth="1"/>
    <col min="2" max="2" width="8.6640625" style="4" customWidth="1"/>
    <col min="3" max="6" width="8.6640625" customWidth="1"/>
    <col min="7" max="7" width="9.53125" customWidth="1"/>
    <col min="8" max="13" width="8.6640625" customWidth="1"/>
    <col min="14" max="14" width="9.53125" customWidth="1"/>
    <col min="15" max="16" width="8.6640625" customWidth="1"/>
  </cols>
  <sheetData>
    <row r="1" spans="1:18" ht="13.15" x14ac:dyDescent="0.4">
      <c r="E1" s="5" t="s">
        <v>37</v>
      </c>
    </row>
    <row r="2" spans="1:18" x14ac:dyDescent="0.35">
      <c r="A2"/>
      <c r="B2"/>
    </row>
    <row r="3" spans="1:18" x14ac:dyDescent="0.35">
      <c r="A3"/>
      <c r="B3"/>
      <c r="E3" s="11" t="s">
        <v>13</v>
      </c>
      <c r="F3" s="36"/>
      <c r="G3" s="21"/>
      <c r="L3" s="11" t="s">
        <v>11</v>
      </c>
      <c r="M3" s="36"/>
      <c r="N3" s="21"/>
    </row>
    <row r="4" spans="1:18" ht="17.25" customHeight="1" x14ac:dyDescent="0.4">
      <c r="A4" s="5"/>
      <c r="B4" s="5"/>
      <c r="E4" s="5"/>
    </row>
    <row r="5" spans="1:18" x14ac:dyDescent="0.35">
      <c r="A5" s="3" t="s">
        <v>14</v>
      </c>
      <c r="B5" s="23">
        <f>P6</f>
        <v>44562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35">
      <c r="A6" s="18" t="s">
        <v>8</v>
      </c>
      <c r="B6" s="6"/>
      <c r="C6" s="24">
        <f>+D6-1</f>
        <v>44549</v>
      </c>
      <c r="D6" s="24">
        <f>+E6-1</f>
        <v>44550</v>
      </c>
      <c r="E6" s="37">
        <v>44551</v>
      </c>
      <c r="F6" s="26">
        <f>E6+1</f>
        <v>44552</v>
      </c>
      <c r="G6" s="26">
        <f t="shared" ref="G6:P6" si="0">F6+1</f>
        <v>44553</v>
      </c>
      <c r="H6" s="26">
        <f t="shared" si="0"/>
        <v>44554</v>
      </c>
      <c r="I6" s="26">
        <f t="shared" si="0"/>
        <v>44555</v>
      </c>
      <c r="J6" s="24">
        <f t="shared" si="0"/>
        <v>44556</v>
      </c>
      <c r="K6" s="24">
        <f t="shared" si="0"/>
        <v>44557</v>
      </c>
      <c r="L6" s="26">
        <f t="shared" si="0"/>
        <v>44558</v>
      </c>
      <c r="M6" s="26">
        <f t="shared" si="0"/>
        <v>44559</v>
      </c>
      <c r="N6" s="26">
        <f t="shared" si="0"/>
        <v>44560</v>
      </c>
      <c r="O6" s="26">
        <f t="shared" si="0"/>
        <v>44561</v>
      </c>
      <c r="P6" s="26">
        <f t="shared" si="0"/>
        <v>44562</v>
      </c>
    </row>
    <row r="7" spans="1:18" x14ac:dyDescent="0.35">
      <c r="A7" s="18" t="s">
        <v>24</v>
      </c>
      <c r="B7" s="6"/>
      <c r="C7" s="28"/>
      <c r="D7" s="28"/>
      <c r="E7" s="27"/>
      <c r="F7" s="54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35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35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35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15" thickBot="1" x14ac:dyDescent="0.4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15" thickBot="1" x14ac:dyDescent="0.4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35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35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15" thickBot="1" x14ac:dyDescent="0.4">
      <c r="L15" s="48"/>
      <c r="R15" s="44"/>
    </row>
    <row r="16" spans="1:18" x14ac:dyDescent="0.35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35">
      <c r="A17"/>
      <c r="L17" s="15" t="s">
        <v>16</v>
      </c>
      <c r="P17" s="50">
        <f>P13-P14</f>
        <v>-2.9166666666666665</v>
      </c>
      <c r="Q17" s="45"/>
      <c r="R17" s="46"/>
    </row>
    <row r="18" spans="1:18" ht="13.15" thickBot="1" x14ac:dyDescent="0.4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35"/>
    <row r="20" spans="1:18" x14ac:dyDescent="0.35">
      <c r="A20" s="3" t="s">
        <v>14</v>
      </c>
      <c r="B20" s="22">
        <f>P21</f>
        <v>44576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35">
      <c r="A21" s="18" t="s">
        <v>8</v>
      </c>
      <c r="B21" s="6"/>
      <c r="C21" s="24">
        <f>P6+1</f>
        <v>44563</v>
      </c>
      <c r="D21" s="24">
        <f t="shared" ref="D21:P21" si="3">C21+1</f>
        <v>44564</v>
      </c>
      <c r="E21" s="32">
        <f t="shared" si="3"/>
        <v>44565</v>
      </c>
      <c r="F21" s="32">
        <f t="shared" si="3"/>
        <v>44566</v>
      </c>
      <c r="G21" s="32">
        <f t="shared" si="3"/>
        <v>44567</v>
      </c>
      <c r="H21" s="32">
        <f t="shared" si="3"/>
        <v>44568</v>
      </c>
      <c r="I21" s="32">
        <f t="shared" si="3"/>
        <v>44569</v>
      </c>
      <c r="J21" s="24">
        <f t="shared" si="3"/>
        <v>44570</v>
      </c>
      <c r="K21" s="24">
        <f t="shared" si="3"/>
        <v>44571</v>
      </c>
      <c r="L21" s="32">
        <f t="shared" si="3"/>
        <v>44572</v>
      </c>
      <c r="M21" s="32">
        <f t="shared" si="3"/>
        <v>44573</v>
      </c>
      <c r="N21" s="32">
        <f t="shared" si="3"/>
        <v>44574</v>
      </c>
      <c r="O21" s="32">
        <f t="shared" si="3"/>
        <v>44575</v>
      </c>
      <c r="P21" s="32">
        <f t="shared" si="3"/>
        <v>44576</v>
      </c>
    </row>
    <row r="22" spans="1:18" x14ac:dyDescent="0.35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35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35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35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15" thickBot="1" x14ac:dyDescent="0.4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15" thickBot="1" x14ac:dyDescent="0.4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35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35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15" thickBot="1" x14ac:dyDescent="0.4"/>
    <row r="31" spans="1:18" x14ac:dyDescent="0.35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35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15" thickBot="1" x14ac:dyDescent="0.4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35">
      <c r="A34" s="9" t="s">
        <v>12</v>
      </c>
      <c r="B34" s="9"/>
      <c r="C34" s="1"/>
      <c r="D34" s="12"/>
    </row>
    <row r="35" spans="1:16" x14ac:dyDescent="0.35">
      <c r="C35" s="33" t="s">
        <v>26</v>
      </c>
    </row>
    <row r="36" spans="1:16" x14ac:dyDescent="0.35">
      <c r="A36" s="9" t="s">
        <v>20</v>
      </c>
      <c r="B36" s="9"/>
      <c r="C36" s="1"/>
      <c r="D36" s="12"/>
    </row>
    <row r="37" spans="1:16" x14ac:dyDescent="0.35">
      <c r="C37" s="33" t="s">
        <v>26</v>
      </c>
    </row>
    <row r="38" spans="1:16" x14ac:dyDescent="0.35">
      <c r="A38" s="3" t="s">
        <v>31</v>
      </c>
    </row>
    <row r="39" spans="1:16" x14ac:dyDescent="0.35">
      <c r="A39" s="34" t="s">
        <v>32</v>
      </c>
    </row>
    <row r="40" spans="1:16" x14ac:dyDescent="0.35">
      <c r="A40" s="3" t="s">
        <v>23</v>
      </c>
    </row>
    <row r="41" spans="1:16" x14ac:dyDescent="0.35">
      <c r="A41" s="20" t="s">
        <v>33</v>
      </c>
      <c r="B41" s="10"/>
    </row>
    <row r="42" spans="1:16" x14ac:dyDescent="0.35">
      <c r="A42" s="10" t="s">
        <v>34</v>
      </c>
    </row>
    <row r="43" spans="1:16" x14ac:dyDescent="0.35">
      <c r="A43" s="20" t="s">
        <v>35</v>
      </c>
    </row>
    <row r="45" spans="1:16" x14ac:dyDescent="0.35">
      <c r="A45" s="43"/>
    </row>
    <row r="46" spans="1:16" x14ac:dyDescent="0.35">
      <c r="A46" s="43"/>
    </row>
    <row r="47" spans="1:16" x14ac:dyDescent="0.35">
      <c r="A47" s="43"/>
    </row>
    <row r="56" spans="2:2" x14ac:dyDescent="0.35">
      <c r="B56"/>
    </row>
    <row r="57" spans="2:2" x14ac:dyDescent="0.35">
      <c r="B57"/>
    </row>
    <row r="58" spans="2:2" x14ac:dyDescent="0.35">
      <c r="B58"/>
    </row>
  </sheetData>
  <sheetProtection algorithmName="SHA-512" hashValue="AJKKaeAjOjkQJThSXtcJ0FTC+Fo47z9h4woGmJxcVhKlhcWkQDQYcHbJ0B5HhTcbwH3vW7Xfm5i5VmzqbZvZkA==" saltValue="U+BANYwiVyNzIIldvPzrWA==" spinCount="100000" sheet="1" objects="1" scenarios="1" selectLockedCells="1"/>
  <pageMargins left="0.7" right="0.7" top="0.75" bottom="0.75" header="0.3" footer="0.3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58"/>
  <sheetViews>
    <sheetView workbookViewId="0">
      <selection activeCell="P16" sqref="P16"/>
    </sheetView>
  </sheetViews>
  <sheetFormatPr defaultColWidth="9.1328125" defaultRowHeight="12.75" x14ac:dyDescent="0.35"/>
  <cols>
    <col min="1" max="1" width="14.46484375" style="4" customWidth="1"/>
    <col min="2" max="2" width="8.6640625" style="4" customWidth="1"/>
    <col min="3" max="6" width="8.6640625" customWidth="1"/>
    <col min="7" max="7" width="9.53125" customWidth="1"/>
    <col min="8" max="13" width="8.6640625" customWidth="1"/>
    <col min="14" max="14" width="9.53125" customWidth="1"/>
    <col min="15" max="16" width="8.6640625" customWidth="1"/>
  </cols>
  <sheetData>
    <row r="1" spans="1:18" ht="13.15" x14ac:dyDescent="0.4">
      <c r="E1" s="5" t="s">
        <v>38</v>
      </c>
    </row>
    <row r="2" spans="1:18" x14ac:dyDescent="0.35">
      <c r="A2"/>
      <c r="B2"/>
    </row>
    <row r="3" spans="1:18" x14ac:dyDescent="0.35">
      <c r="A3"/>
      <c r="B3"/>
      <c r="E3" s="11" t="s">
        <v>13</v>
      </c>
      <c r="F3" s="52">
        <f>Sheet1!F3</f>
        <v>0</v>
      </c>
      <c r="G3" s="53"/>
      <c r="L3" s="11" t="s">
        <v>11</v>
      </c>
      <c r="M3" s="52">
        <f>Sheet1!M3</f>
        <v>0</v>
      </c>
      <c r="N3" s="53"/>
    </row>
    <row r="4" spans="1:18" ht="17.25" customHeight="1" x14ac:dyDescent="0.4">
      <c r="A4" s="5"/>
      <c r="B4" s="5"/>
      <c r="E4" s="5"/>
    </row>
    <row r="5" spans="1:18" x14ac:dyDescent="0.35">
      <c r="A5" s="3" t="s">
        <v>14</v>
      </c>
      <c r="B5" s="23">
        <f>P6</f>
        <v>44814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35">
      <c r="A6" s="18" t="s">
        <v>8</v>
      </c>
      <c r="B6" s="6"/>
      <c r="C6" s="24">
        <f>Sheet9!P21+1</f>
        <v>44801</v>
      </c>
      <c r="D6" s="24">
        <f>C6+1</f>
        <v>44802</v>
      </c>
      <c r="E6" s="26">
        <f>D6+1</f>
        <v>44803</v>
      </c>
      <c r="F6" s="26">
        <f>E6+1</f>
        <v>44804</v>
      </c>
      <c r="G6" s="26">
        <f t="shared" ref="G6:P6" si="0">F6+1</f>
        <v>44805</v>
      </c>
      <c r="H6" s="26">
        <f t="shared" si="0"/>
        <v>44806</v>
      </c>
      <c r="I6" s="26">
        <f t="shared" si="0"/>
        <v>44807</v>
      </c>
      <c r="J6" s="24">
        <f t="shared" si="0"/>
        <v>44808</v>
      </c>
      <c r="K6" s="24">
        <f t="shared" si="0"/>
        <v>44809</v>
      </c>
      <c r="L6" s="26">
        <f t="shared" si="0"/>
        <v>44810</v>
      </c>
      <c r="M6" s="26">
        <f t="shared" si="0"/>
        <v>44811</v>
      </c>
      <c r="N6" s="26">
        <f t="shared" si="0"/>
        <v>44812</v>
      </c>
      <c r="O6" s="26">
        <f t="shared" si="0"/>
        <v>44813</v>
      </c>
      <c r="P6" s="26">
        <f t="shared" si="0"/>
        <v>44814</v>
      </c>
    </row>
    <row r="7" spans="1:18" x14ac:dyDescent="0.35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35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35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35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15" thickBot="1" x14ac:dyDescent="0.4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15" thickBot="1" x14ac:dyDescent="0.4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35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35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15" thickBot="1" x14ac:dyDescent="0.4">
      <c r="L15" s="48"/>
      <c r="R15" s="44"/>
    </row>
    <row r="16" spans="1:18" x14ac:dyDescent="0.35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35">
      <c r="A17"/>
      <c r="L17" s="15" t="s">
        <v>16</v>
      </c>
      <c r="P17" s="50">
        <f>P13-P14</f>
        <v>-2.9166666666666665</v>
      </c>
      <c r="Q17" s="45"/>
      <c r="R17" s="46"/>
    </row>
    <row r="18" spans="1:18" ht="13.15" thickBot="1" x14ac:dyDescent="0.4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35"/>
    <row r="20" spans="1:18" x14ac:dyDescent="0.35">
      <c r="A20" s="3" t="s">
        <v>14</v>
      </c>
      <c r="B20" s="22">
        <f>P21</f>
        <v>44828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35">
      <c r="A21" s="18" t="s">
        <v>8</v>
      </c>
      <c r="B21" s="6"/>
      <c r="C21" s="24">
        <f>P6+1</f>
        <v>44815</v>
      </c>
      <c r="D21" s="24">
        <f t="shared" ref="D21:P21" si="3">C21+1</f>
        <v>44816</v>
      </c>
      <c r="E21" s="32">
        <f t="shared" si="3"/>
        <v>44817</v>
      </c>
      <c r="F21" s="32">
        <f t="shared" si="3"/>
        <v>44818</v>
      </c>
      <c r="G21" s="32">
        <f t="shared" si="3"/>
        <v>44819</v>
      </c>
      <c r="H21" s="32">
        <f t="shared" si="3"/>
        <v>44820</v>
      </c>
      <c r="I21" s="32">
        <f t="shared" si="3"/>
        <v>44821</v>
      </c>
      <c r="J21" s="24">
        <f t="shared" si="3"/>
        <v>44822</v>
      </c>
      <c r="K21" s="24">
        <f t="shared" si="3"/>
        <v>44823</v>
      </c>
      <c r="L21" s="32">
        <f t="shared" si="3"/>
        <v>44824</v>
      </c>
      <c r="M21" s="32">
        <f t="shared" si="3"/>
        <v>44825</v>
      </c>
      <c r="N21" s="32">
        <f t="shared" si="3"/>
        <v>44826</v>
      </c>
      <c r="O21" s="32">
        <f t="shared" si="3"/>
        <v>44827</v>
      </c>
      <c r="P21" s="32">
        <f t="shared" si="3"/>
        <v>44828</v>
      </c>
    </row>
    <row r="22" spans="1:18" x14ac:dyDescent="0.35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35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35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35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15" thickBot="1" x14ac:dyDescent="0.4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15" thickBot="1" x14ac:dyDescent="0.4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35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35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15" thickBot="1" x14ac:dyDescent="0.4"/>
    <row r="31" spans="1:18" x14ac:dyDescent="0.35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35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15" thickBot="1" x14ac:dyDescent="0.4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35">
      <c r="A34" s="9" t="s">
        <v>12</v>
      </c>
      <c r="B34" s="9"/>
      <c r="C34" s="1"/>
      <c r="D34" s="12"/>
    </row>
    <row r="35" spans="1:16" x14ac:dyDescent="0.35">
      <c r="C35" s="33" t="s">
        <v>26</v>
      </c>
    </row>
    <row r="36" spans="1:16" x14ac:dyDescent="0.35">
      <c r="A36" s="9" t="s">
        <v>20</v>
      </c>
      <c r="B36" s="9"/>
      <c r="C36" s="1"/>
      <c r="D36" s="12"/>
    </row>
    <row r="37" spans="1:16" x14ac:dyDescent="0.35">
      <c r="C37" s="33" t="s">
        <v>26</v>
      </c>
    </row>
    <row r="38" spans="1:16" x14ac:dyDescent="0.35">
      <c r="A38" s="3" t="s">
        <v>31</v>
      </c>
    </row>
    <row r="39" spans="1:16" x14ac:dyDescent="0.35">
      <c r="A39" s="34" t="s">
        <v>32</v>
      </c>
    </row>
    <row r="40" spans="1:16" x14ac:dyDescent="0.35">
      <c r="A40" s="3" t="s">
        <v>23</v>
      </c>
    </row>
    <row r="41" spans="1:16" x14ac:dyDescent="0.35">
      <c r="A41" s="20" t="s">
        <v>33</v>
      </c>
      <c r="B41" s="10"/>
    </row>
    <row r="42" spans="1:16" x14ac:dyDescent="0.35">
      <c r="A42" s="10" t="s">
        <v>34</v>
      </c>
    </row>
    <row r="43" spans="1:16" x14ac:dyDescent="0.35">
      <c r="A43" s="20" t="s">
        <v>35</v>
      </c>
    </row>
    <row r="45" spans="1:16" x14ac:dyDescent="0.35">
      <c r="A45" s="43"/>
    </row>
    <row r="46" spans="1:16" x14ac:dyDescent="0.35">
      <c r="A46" s="43"/>
    </row>
    <row r="47" spans="1:16" x14ac:dyDescent="0.35">
      <c r="A47" s="43"/>
    </row>
    <row r="56" spans="2:2" x14ac:dyDescent="0.35">
      <c r="B56"/>
    </row>
    <row r="57" spans="2:2" x14ac:dyDescent="0.35">
      <c r="B57"/>
    </row>
    <row r="58" spans="2:2" x14ac:dyDescent="0.35">
      <c r="B58"/>
    </row>
  </sheetData>
  <sheetProtection algorithmName="SHA-512" hashValue="j/VDbYNKUW/xFCVButiTh3Q+CLs4SJ6k+30gLUFDalxvWFLjDPgbWqVakP6ZQbOy30hB167Yc35DW3Y/pGWCpw==" saltValue="mTiezasc+DV5Gda0uUckOA==" spinCount="100000" sheet="1" objects="1" scenarios="1" selectLockedCells="1"/>
  <pageMargins left="0.7" right="0.7" top="0.75" bottom="0.75" header="0.3" footer="0.3"/>
  <pageSetup paperSize="9" scale="89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58"/>
  <sheetViews>
    <sheetView workbookViewId="0">
      <selection activeCell="P16" sqref="P16"/>
    </sheetView>
  </sheetViews>
  <sheetFormatPr defaultColWidth="9.1328125" defaultRowHeight="12.75" x14ac:dyDescent="0.35"/>
  <cols>
    <col min="1" max="1" width="14.46484375" style="4" customWidth="1"/>
    <col min="2" max="2" width="8.6640625" style="4" customWidth="1"/>
    <col min="3" max="6" width="8.6640625" customWidth="1"/>
    <col min="7" max="7" width="9.53125" customWidth="1"/>
    <col min="8" max="13" width="8.6640625" customWidth="1"/>
    <col min="14" max="14" width="9.53125" customWidth="1"/>
    <col min="15" max="16" width="8.6640625" customWidth="1"/>
  </cols>
  <sheetData>
    <row r="1" spans="1:18" ht="13.15" x14ac:dyDescent="0.4">
      <c r="E1" s="5" t="s">
        <v>38</v>
      </c>
    </row>
    <row r="2" spans="1:18" x14ac:dyDescent="0.35">
      <c r="A2"/>
      <c r="B2"/>
    </row>
    <row r="3" spans="1:18" x14ac:dyDescent="0.35">
      <c r="A3"/>
      <c r="B3"/>
      <c r="E3" s="11" t="s">
        <v>13</v>
      </c>
      <c r="F3" s="52">
        <f>Sheet1!F3</f>
        <v>0</v>
      </c>
      <c r="G3" s="53"/>
      <c r="L3" s="11" t="s">
        <v>11</v>
      </c>
      <c r="M3" s="52">
        <f>Sheet1!M3</f>
        <v>0</v>
      </c>
      <c r="N3" s="53"/>
    </row>
    <row r="4" spans="1:18" ht="17.25" customHeight="1" x14ac:dyDescent="0.4">
      <c r="A4" s="5"/>
      <c r="B4" s="5"/>
      <c r="E4" s="5"/>
    </row>
    <row r="5" spans="1:18" x14ac:dyDescent="0.35">
      <c r="A5" s="3" t="s">
        <v>14</v>
      </c>
      <c r="B5" s="23">
        <f>P6</f>
        <v>44842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35">
      <c r="A6" s="18" t="s">
        <v>8</v>
      </c>
      <c r="B6" s="6"/>
      <c r="C6" s="24">
        <f>Sheet10!P21+1</f>
        <v>44829</v>
      </c>
      <c r="D6" s="24">
        <f>C6+1</f>
        <v>44830</v>
      </c>
      <c r="E6" s="26">
        <f>D6+1</f>
        <v>44831</v>
      </c>
      <c r="F6" s="26">
        <f>E6+1</f>
        <v>44832</v>
      </c>
      <c r="G6" s="26">
        <f t="shared" ref="G6:P6" si="0">F6+1</f>
        <v>44833</v>
      </c>
      <c r="H6" s="26">
        <f t="shared" si="0"/>
        <v>44834</v>
      </c>
      <c r="I6" s="26">
        <f t="shared" si="0"/>
        <v>44835</v>
      </c>
      <c r="J6" s="24">
        <f t="shared" si="0"/>
        <v>44836</v>
      </c>
      <c r="K6" s="24">
        <f t="shared" si="0"/>
        <v>44837</v>
      </c>
      <c r="L6" s="26">
        <f t="shared" si="0"/>
        <v>44838</v>
      </c>
      <c r="M6" s="26">
        <f t="shared" si="0"/>
        <v>44839</v>
      </c>
      <c r="N6" s="26">
        <f t="shared" si="0"/>
        <v>44840</v>
      </c>
      <c r="O6" s="26">
        <f t="shared" si="0"/>
        <v>44841</v>
      </c>
      <c r="P6" s="26">
        <f t="shared" si="0"/>
        <v>44842</v>
      </c>
    </row>
    <row r="7" spans="1:18" x14ac:dyDescent="0.35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35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35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35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15" thickBot="1" x14ac:dyDescent="0.4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15" thickBot="1" x14ac:dyDescent="0.4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35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35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15" thickBot="1" x14ac:dyDescent="0.4">
      <c r="L15" s="48"/>
      <c r="R15" s="44"/>
    </row>
    <row r="16" spans="1:18" x14ac:dyDescent="0.35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35">
      <c r="A17"/>
      <c r="L17" s="15" t="s">
        <v>16</v>
      </c>
      <c r="P17" s="50">
        <f>P13-P14</f>
        <v>-2.9166666666666665</v>
      </c>
      <c r="Q17" s="45"/>
      <c r="R17" s="46"/>
    </row>
    <row r="18" spans="1:18" ht="13.15" thickBot="1" x14ac:dyDescent="0.4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35"/>
    <row r="20" spans="1:18" x14ac:dyDescent="0.35">
      <c r="A20" s="3" t="s">
        <v>14</v>
      </c>
      <c r="B20" s="22">
        <f>P21</f>
        <v>44856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35">
      <c r="A21" s="18" t="s">
        <v>8</v>
      </c>
      <c r="B21" s="6"/>
      <c r="C21" s="24">
        <f>P6+1</f>
        <v>44843</v>
      </c>
      <c r="D21" s="24">
        <f t="shared" ref="D21:P21" si="3">C21+1</f>
        <v>44844</v>
      </c>
      <c r="E21" s="32">
        <f t="shared" si="3"/>
        <v>44845</v>
      </c>
      <c r="F21" s="32">
        <f t="shared" si="3"/>
        <v>44846</v>
      </c>
      <c r="G21" s="32">
        <f t="shared" si="3"/>
        <v>44847</v>
      </c>
      <c r="H21" s="32">
        <f t="shared" si="3"/>
        <v>44848</v>
      </c>
      <c r="I21" s="32">
        <f t="shared" si="3"/>
        <v>44849</v>
      </c>
      <c r="J21" s="24">
        <f t="shared" si="3"/>
        <v>44850</v>
      </c>
      <c r="K21" s="24">
        <f t="shared" si="3"/>
        <v>44851</v>
      </c>
      <c r="L21" s="32">
        <f t="shared" si="3"/>
        <v>44852</v>
      </c>
      <c r="M21" s="32">
        <f t="shared" si="3"/>
        <v>44853</v>
      </c>
      <c r="N21" s="32">
        <f t="shared" si="3"/>
        <v>44854</v>
      </c>
      <c r="O21" s="32">
        <f t="shared" si="3"/>
        <v>44855</v>
      </c>
      <c r="P21" s="32">
        <f t="shared" si="3"/>
        <v>44856</v>
      </c>
    </row>
    <row r="22" spans="1:18" x14ac:dyDescent="0.35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35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35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35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15" thickBot="1" x14ac:dyDescent="0.4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15" thickBot="1" x14ac:dyDescent="0.4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35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35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15" thickBot="1" x14ac:dyDescent="0.4"/>
    <row r="31" spans="1:18" x14ac:dyDescent="0.35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35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15" thickBot="1" x14ac:dyDescent="0.4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35">
      <c r="A34" s="9" t="s">
        <v>12</v>
      </c>
      <c r="B34" s="9"/>
      <c r="C34" s="1"/>
      <c r="D34" s="12"/>
    </row>
    <row r="35" spans="1:16" x14ac:dyDescent="0.35">
      <c r="C35" s="33" t="s">
        <v>26</v>
      </c>
    </row>
    <row r="36" spans="1:16" x14ac:dyDescent="0.35">
      <c r="A36" s="9" t="s">
        <v>20</v>
      </c>
      <c r="B36" s="9"/>
      <c r="C36" s="1"/>
      <c r="D36" s="12"/>
    </row>
    <row r="37" spans="1:16" x14ac:dyDescent="0.35">
      <c r="C37" s="33" t="s">
        <v>26</v>
      </c>
    </row>
    <row r="38" spans="1:16" x14ac:dyDescent="0.35">
      <c r="A38" s="3" t="s">
        <v>31</v>
      </c>
    </row>
    <row r="39" spans="1:16" x14ac:dyDescent="0.35">
      <c r="A39" s="34" t="s">
        <v>32</v>
      </c>
    </row>
    <row r="40" spans="1:16" x14ac:dyDescent="0.35">
      <c r="A40" s="3" t="s">
        <v>23</v>
      </c>
    </row>
    <row r="41" spans="1:16" x14ac:dyDescent="0.35">
      <c r="A41" s="20" t="s">
        <v>33</v>
      </c>
      <c r="B41" s="10"/>
    </row>
    <row r="42" spans="1:16" x14ac:dyDescent="0.35">
      <c r="A42" s="10" t="s">
        <v>34</v>
      </c>
    </row>
    <row r="43" spans="1:16" x14ac:dyDescent="0.35">
      <c r="A43" s="20" t="s">
        <v>35</v>
      </c>
    </row>
    <row r="45" spans="1:16" x14ac:dyDescent="0.35">
      <c r="A45" s="43"/>
    </row>
    <row r="46" spans="1:16" x14ac:dyDescent="0.35">
      <c r="A46" s="43"/>
    </row>
    <row r="47" spans="1:16" x14ac:dyDescent="0.35">
      <c r="A47" s="43"/>
    </row>
    <row r="56" spans="2:2" x14ac:dyDescent="0.35">
      <c r="B56"/>
    </row>
    <row r="57" spans="2:2" x14ac:dyDescent="0.35">
      <c r="B57"/>
    </row>
    <row r="58" spans="2:2" x14ac:dyDescent="0.35">
      <c r="B58"/>
    </row>
  </sheetData>
  <sheetProtection algorithmName="SHA-512" hashValue="CW42NzI21W7vzfPjUmYAFjpnHQxKFVskoTSqSxOCoN5GZ3ZGxlf9YK2ZTS70ylUvVAPbV8Fo7LYeFov2kRP2cA==" saltValue="2f9vrycR2e9opJ7vxk76rA==" spinCount="100000" sheet="1" objects="1" scenarios="1" selectLockedCells="1"/>
  <pageMargins left="0.7" right="0.7" top="0.75" bottom="0.75" header="0.3" footer="0.3"/>
  <pageSetup paperSize="9" scale="89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58"/>
  <sheetViews>
    <sheetView workbookViewId="0">
      <selection activeCell="P16" sqref="P16"/>
    </sheetView>
  </sheetViews>
  <sheetFormatPr defaultColWidth="9.1328125" defaultRowHeight="12.75" x14ac:dyDescent="0.35"/>
  <cols>
    <col min="1" max="1" width="14.46484375" style="4" customWidth="1"/>
    <col min="2" max="2" width="8.6640625" style="4" customWidth="1"/>
    <col min="3" max="6" width="8.6640625" customWidth="1"/>
    <col min="7" max="7" width="9.53125" customWidth="1"/>
    <col min="8" max="13" width="8.6640625" customWidth="1"/>
    <col min="14" max="14" width="9.53125" customWidth="1"/>
    <col min="15" max="16" width="8.6640625" customWidth="1"/>
  </cols>
  <sheetData>
    <row r="1" spans="1:18" ht="13.15" x14ac:dyDescent="0.4">
      <c r="E1" s="5" t="s">
        <v>38</v>
      </c>
    </row>
    <row r="2" spans="1:18" x14ac:dyDescent="0.35">
      <c r="A2"/>
      <c r="B2"/>
    </row>
    <row r="3" spans="1:18" x14ac:dyDescent="0.35">
      <c r="A3"/>
      <c r="B3"/>
      <c r="E3" s="11" t="s">
        <v>13</v>
      </c>
      <c r="F3" s="52">
        <f>Sheet1!F3</f>
        <v>0</v>
      </c>
      <c r="G3" s="53"/>
      <c r="L3" s="11" t="s">
        <v>11</v>
      </c>
      <c r="M3" s="52">
        <f>Sheet1!M3</f>
        <v>0</v>
      </c>
      <c r="N3" s="53"/>
    </row>
    <row r="4" spans="1:18" ht="17.25" customHeight="1" x14ac:dyDescent="0.4">
      <c r="A4" s="5"/>
      <c r="B4" s="5"/>
      <c r="E4" s="5"/>
    </row>
    <row r="5" spans="1:18" x14ac:dyDescent="0.35">
      <c r="A5" s="3" t="s">
        <v>14</v>
      </c>
      <c r="B5" s="23">
        <f>P6</f>
        <v>44870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35">
      <c r="A6" s="18" t="s">
        <v>8</v>
      </c>
      <c r="B6" s="6"/>
      <c r="C6" s="24">
        <f>Sheet11!P21+1</f>
        <v>44857</v>
      </c>
      <c r="D6" s="24">
        <f>C6+1</f>
        <v>44858</v>
      </c>
      <c r="E6" s="26">
        <f>D6+1</f>
        <v>44859</v>
      </c>
      <c r="F6" s="26">
        <f>E6+1</f>
        <v>44860</v>
      </c>
      <c r="G6" s="26">
        <f t="shared" ref="G6:P6" si="0">F6+1</f>
        <v>44861</v>
      </c>
      <c r="H6" s="26">
        <f t="shared" si="0"/>
        <v>44862</v>
      </c>
      <c r="I6" s="26">
        <f t="shared" si="0"/>
        <v>44863</v>
      </c>
      <c r="J6" s="24">
        <f t="shared" si="0"/>
        <v>44864</v>
      </c>
      <c r="K6" s="24">
        <f t="shared" si="0"/>
        <v>44865</v>
      </c>
      <c r="L6" s="26">
        <f t="shared" si="0"/>
        <v>44866</v>
      </c>
      <c r="M6" s="26">
        <f t="shared" si="0"/>
        <v>44867</v>
      </c>
      <c r="N6" s="26">
        <f t="shared" si="0"/>
        <v>44868</v>
      </c>
      <c r="O6" s="26">
        <f t="shared" si="0"/>
        <v>44869</v>
      </c>
      <c r="P6" s="26">
        <f t="shared" si="0"/>
        <v>44870</v>
      </c>
    </row>
    <row r="7" spans="1:18" x14ac:dyDescent="0.35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35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35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35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15" thickBot="1" x14ac:dyDescent="0.4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15" thickBot="1" x14ac:dyDescent="0.4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35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35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15" thickBot="1" x14ac:dyDescent="0.4">
      <c r="L15" s="48"/>
      <c r="R15" s="44"/>
    </row>
    <row r="16" spans="1:18" x14ac:dyDescent="0.35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35">
      <c r="A17"/>
      <c r="L17" s="15" t="s">
        <v>16</v>
      </c>
      <c r="P17" s="50">
        <f>P13-P14</f>
        <v>-2.9166666666666665</v>
      </c>
      <c r="Q17" s="45"/>
      <c r="R17" s="46"/>
    </row>
    <row r="18" spans="1:18" ht="13.15" thickBot="1" x14ac:dyDescent="0.4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35"/>
    <row r="20" spans="1:18" x14ac:dyDescent="0.35">
      <c r="A20" s="3" t="s">
        <v>14</v>
      </c>
      <c r="B20" s="22">
        <f>P21</f>
        <v>44884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35">
      <c r="A21" s="18" t="s">
        <v>8</v>
      </c>
      <c r="B21" s="6"/>
      <c r="C21" s="24">
        <f>P6+1</f>
        <v>44871</v>
      </c>
      <c r="D21" s="24">
        <f t="shared" ref="D21:P21" si="3">C21+1</f>
        <v>44872</v>
      </c>
      <c r="E21" s="32">
        <f t="shared" si="3"/>
        <v>44873</v>
      </c>
      <c r="F21" s="32">
        <f t="shared" si="3"/>
        <v>44874</v>
      </c>
      <c r="G21" s="32">
        <f t="shared" si="3"/>
        <v>44875</v>
      </c>
      <c r="H21" s="32">
        <f t="shared" si="3"/>
        <v>44876</v>
      </c>
      <c r="I21" s="32">
        <f t="shared" si="3"/>
        <v>44877</v>
      </c>
      <c r="J21" s="24">
        <f t="shared" si="3"/>
        <v>44878</v>
      </c>
      <c r="K21" s="24">
        <f t="shared" si="3"/>
        <v>44879</v>
      </c>
      <c r="L21" s="32">
        <f t="shared" si="3"/>
        <v>44880</v>
      </c>
      <c r="M21" s="32">
        <f t="shared" si="3"/>
        <v>44881</v>
      </c>
      <c r="N21" s="32">
        <f t="shared" si="3"/>
        <v>44882</v>
      </c>
      <c r="O21" s="32">
        <f t="shared" si="3"/>
        <v>44883</v>
      </c>
      <c r="P21" s="32">
        <f t="shared" si="3"/>
        <v>44884</v>
      </c>
    </row>
    <row r="22" spans="1:18" x14ac:dyDescent="0.35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35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35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35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15" thickBot="1" x14ac:dyDescent="0.4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15" thickBot="1" x14ac:dyDescent="0.4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35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35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15" thickBot="1" x14ac:dyDescent="0.4"/>
    <row r="31" spans="1:18" x14ac:dyDescent="0.35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35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15" thickBot="1" x14ac:dyDescent="0.4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35">
      <c r="A34" s="9" t="s">
        <v>12</v>
      </c>
      <c r="B34" s="9"/>
      <c r="C34" s="1"/>
      <c r="D34" s="12"/>
    </row>
    <row r="35" spans="1:16" x14ac:dyDescent="0.35">
      <c r="C35" s="33" t="s">
        <v>26</v>
      </c>
    </row>
    <row r="36" spans="1:16" x14ac:dyDescent="0.35">
      <c r="A36" s="9" t="s">
        <v>20</v>
      </c>
      <c r="B36" s="9"/>
      <c r="C36" s="1"/>
      <c r="D36" s="12"/>
    </row>
    <row r="37" spans="1:16" x14ac:dyDescent="0.35">
      <c r="C37" s="33" t="s">
        <v>26</v>
      </c>
    </row>
    <row r="38" spans="1:16" x14ac:dyDescent="0.35">
      <c r="A38" s="3" t="s">
        <v>31</v>
      </c>
    </row>
    <row r="39" spans="1:16" x14ac:dyDescent="0.35">
      <c r="A39" s="34" t="s">
        <v>32</v>
      </c>
    </row>
    <row r="40" spans="1:16" x14ac:dyDescent="0.35">
      <c r="A40" s="3" t="s">
        <v>23</v>
      </c>
    </row>
    <row r="41" spans="1:16" x14ac:dyDescent="0.35">
      <c r="A41" s="20" t="s">
        <v>33</v>
      </c>
      <c r="B41" s="10"/>
    </row>
    <row r="42" spans="1:16" x14ac:dyDescent="0.35">
      <c r="A42" s="10" t="s">
        <v>34</v>
      </c>
    </row>
    <row r="43" spans="1:16" x14ac:dyDescent="0.35">
      <c r="A43" s="20" t="s">
        <v>35</v>
      </c>
    </row>
    <row r="45" spans="1:16" x14ac:dyDescent="0.35">
      <c r="A45" s="43"/>
    </row>
    <row r="46" spans="1:16" x14ac:dyDescent="0.35">
      <c r="A46" s="43"/>
    </row>
    <row r="47" spans="1:16" x14ac:dyDescent="0.35">
      <c r="A47" s="43"/>
    </row>
    <row r="56" spans="2:2" x14ac:dyDescent="0.35">
      <c r="B56"/>
    </row>
    <row r="57" spans="2:2" x14ac:dyDescent="0.35">
      <c r="B57"/>
    </row>
    <row r="58" spans="2:2" x14ac:dyDescent="0.35">
      <c r="B58"/>
    </row>
  </sheetData>
  <sheetProtection algorithmName="SHA-512" hashValue="Ro2NmxbVQ9/dxjDetEuSvJTdrPFbEKB7UqMhd55CESwVbb3j2XJum9Vpc+KQueEg/yGe1KXhTzWrSluHIE8PIw==" saltValue="gFu4g4NCPP5+Du9A+wwGUA==" spinCount="100000" sheet="1" objects="1" scenarios="1" selectLockedCells="1"/>
  <pageMargins left="0.7" right="0.7" top="0.75" bottom="0.75" header="0.3" footer="0.3"/>
  <pageSetup paperSize="9" scale="89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58"/>
  <sheetViews>
    <sheetView workbookViewId="0">
      <selection activeCell="P16" sqref="P16"/>
    </sheetView>
  </sheetViews>
  <sheetFormatPr defaultColWidth="9.1328125" defaultRowHeight="12.75" x14ac:dyDescent="0.35"/>
  <cols>
    <col min="1" max="1" width="14.46484375" style="4" customWidth="1"/>
    <col min="2" max="2" width="8.6640625" style="4" customWidth="1"/>
    <col min="3" max="6" width="8.6640625" customWidth="1"/>
    <col min="7" max="7" width="9.53125" customWidth="1"/>
    <col min="8" max="13" width="8.6640625" customWidth="1"/>
    <col min="14" max="14" width="9.53125" customWidth="1"/>
    <col min="15" max="16" width="8.6640625" customWidth="1"/>
  </cols>
  <sheetData>
    <row r="1" spans="1:18" ht="13.15" x14ac:dyDescent="0.4">
      <c r="E1" s="5" t="s">
        <v>38</v>
      </c>
    </row>
    <row r="2" spans="1:18" x14ac:dyDescent="0.35">
      <c r="A2"/>
      <c r="B2"/>
    </row>
    <row r="3" spans="1:18" x14ac:dyDescent="0.35">
      <c r="A3"/>
      <c r="B3"/>
      <c r="E3" s="11" t="s">
        <v>13</v>
      </c>
      <c r="F3" s="52">
        <f>Sheet1!F3</f>
        <v>0</v>
      </c>
      <c r="G3" s="53"/>
      <c r="L3" s="11" t="s">
        <v>11</v>
      </c>
      <c r="M3" s="52">
        <f>Sheet1!M3</f>
        <v>0</v>
      </c>
      <c r="N3" s="53"/>
    </row>
    <row r="4" spans="1:18" ht="17.25" customHeight="1" x14ac:dyDescent="0.4">
      <c r="A4" s="5"/>
      <c r="B4" s="5"/>
      <c r="E4" s="5"/>
    </row>
    <row r="5" spans="1:18" x14ac:dyDescent="0.35">
      <c r="A5" s="3" t="s">
        <v>14</v>
      </c>
      <c r="B5" s="23">
        <f>P6</f>
        <v>44898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35">
      <c r="A6" s="18" t="s">
        <v>8</v>
      </c>
      <c r="B6" s="6"/>
      <c r="C6" s="24">
        <f>Sheet12!P21+1</f>
        <v>44885</v>
      </c>
      <c r="D6" s="24">
        <f>C6+1</f>
        <v>44886</v>
      </c>
      <c r="E6" s="26">
        <f>D6+1</f>
        <v>44887</v>
      </c>
      <c r="F6" s="26">
        <f>E6+1</f>
        <v>44888</v>
      </c>
      <c r="G6" s="26">
        <f t="shared" ref="G6:P6" si="0">F6+1</f>
        <v>44889</v>
      </c>
      <c r="H6" s="26">
        <f t="shared" si="0"/>
        <v>44890</v>
      </c>
      <c r="I6" s="26">
        <f t="shared" si="0"/>
        <v>44891</v>
      </c>
      <c r="J6" s="24">
        <f t="shared" si="0"/>
        <v>44892</v>
      </c>
      <c r="K6" s="24">
        <f t="shared" si="0"/>
        <v>44893</v>
      </c>
      <c r="L6" s="26">
        <f t="shared" si="0"/>
        <v>44894</v>
      </c>
      <c r="M6" s="26">
        <f t="shared" si="0"/>
        <v>44895</v>
      </c>
      <c r="N6" s="26">
        <f t="shared" si="0"/>
        <v>44896</v>
      </c>
      <c r="O6" s="26">
        <f t="shared" si="0"/>
        <v>44897</v>
      </c>
      <c r="P6" s="26">
        <f t="shared" si="0"/>
        <v>44898</v>
      </c>
    </row>
    <row r="7" spans="1:18" x14ac:dyDescent="0.35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35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35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35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15" thickBot="1" x14ac:dyDescent="0.4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15" thickBot="1" x14ac:dyDescent="0.4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35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35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15" thickBot="1" x14ac:dyDescent="0.4">
      <c r="L15" s="48"/>
      <c r="R15" s="44"/>
    </row>
    <row r="16" spans="1:18" x14ac:dyDescent="0.35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35">
      <c r="A17"/>
      <c r="L17" s="15" t="s">
        <v>16</v>
      </c>
      <c r="P17" s="50">
        <f>P13-P14</f>
        <v>-2.9166666666666665</v>
      </c>
      <c r="Q17" s="45"/>
      <c r="R17" s="46"/>
    </row>
    <row r="18" spans="1:18" ht="13.15" thickBot="1" x14ac:dyDescent="0.4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35"/>
    <row r="20" spans="1:18" x14ac:dyDescent="0.35">
      <c r="A20" s="3" t="s">
        <v>14</v>
      </c>
      <c r="B20" s="22">
        <f>P21</f>
        <v>44912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35">
      <c r="A21" s="18" t="s">
        <v>8</v>
      </c>
      <c r="B21" s="6"/>
      <c r="C21" s="24">
        <f>P6+1</f>
        <v>44899</v>
      </c>
      <c r="D21" s="24">
        <f t="shared" ref="D21:P21" si="3">C21+1</f>
        <v>44900</v>
      </c>
      <c r="E21" s="32">
        <f t="shared" si="3"/>
        <v>44901</v>
      </c>
      <c r="F21" s="32">
        <f t="shared" si="3"/>
        <v>44902</v>
      </c>
      <c r="G21" s="32">
        <f t="shared" si="3"/>
        <v>44903</v>
      </c>
      <c r="H21" s="32">
        <f t="shared" si="3"/>
        <v>44904</v>
      </c>
      <c r="I21" s="32">
        <f t="shared" si="3"/>
        <v>44905</v>
      </c>
      <c r="J21" s="24">
        <f t="shared" si="3"/>
        <v>44906</v>
      </c>
      <c r="K21" s="24">
        <f t="shared" si="3"/>
        <v>44907</v>
      </c>
      <c r="L21" s="32">
        <f t="shared" si="3"/>
        <v>44908</v>
      </c>
      <c r="M21" s="32">
        <f t="shared" si="3"/>
        <v>44909</v>
      </c>
      <c r="N21" s="32">
        <f t="shared" si="3"/>
        <v>44910</v>
      </c>
      <c r="O21" s="32">
        <f t="shared" si="3"/>
        <v>44911</v>
      </c>
      <c r="P21" s="32">
        <f t="shared" si="3"/>
        <v>44912</v>
      </c>
    </row>
    <row r="22" spans="1:18" x14ac:dyDescent="0.35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35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35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35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15" thickBot="1" x14ac:dyDescent="0.4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15" thickBot="1" x14ac:dyDescent="0.4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35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35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15" thickBot="1" x14ac:dyDescent="0.4"/>
    <row r="31" spans="1:18" x14ac:dyDescent="0.35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35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15" thickBot="1" x14ac:dyDescent="0.4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35">
      <c r="A34" s="9" t="s">
        <v>12</v>
      </c>
      <c r="B34" s="9"/>
      <c r="C34" s="1"/>
      <c r="D34" s="12"/>
    </row>
    <row r="35" spans="1:16" x14ac:dyDescent="0.35">
      <c r="C35" s="33" t="s">
        <v>26</v>
      </c>
    </row>
    <row r="36" spans="1:16" x14ac:dyDescent="0.35">
      <c r="A36" s="9" t="s">
        <v>20</v>
      </c>
      <c r="B36" s="9"/>
      <c r="C36" s="1"/>
      <c r="D36" s="12"/>
    </row>
    <row r="37" spans="1:16" x14ac:dyDescent="0.35">
      <c r="C37" s="33" t="s">
        <v>26</v>
      </c>
    </row>
    <row r="38" spans="1:16" x14ac:dyDescent="0.35">
      <c r="A38" s="3" t="s">
        <v>31</v>
      </c>
    </row>
    <row r="39" spans="1:16" x14ac:dyDescent="0.35">
      <c r="A39" s="34" t="s">
        <v>32</v>
      </c>
    </row>
    <row r="40" spans="1:16" x14ac:dyDescent="0.35">
      <c r="A40" s="3" t="s">
        <v>23</v>
      </c>
    </row>
    <row r="41" spans="1:16" x14ac:dyDescent="0.35">
      <c r="A41" s="20" t="s">
        <v>33</v>
      </c>
      <c r="B41" s="10"/>
    </row>
    <row r="42" spans="1:16" x14ac:dyDescent="0.35">
      <c r="A42" s="10" t="s">
        <v>34</v>
      </c>
    </row>
    <row r="43" spans="1:16" x14ac:dyDescent="0.35">
      <c r="A43" s="20" t="s">
        <v>35</v>
      </c>
    </row>
    <row r="45" spans="1:16" x14ac:dyDescent="0.35">
      <c r="A45" s="43"/>
    </row>
    <row r="46" spans="1:16" x14ac:dyDescent="0.35">
      <c r="A46" s="43"/>
    </row>
    <row r="47" spans="1:16" x14ac:dyDescent="0.35">
      <c r="A47" s="43"/>
    </row>
    <row r="56" spans="2:2" x14ac:dyDescent="0.35">
      <c r="B56"/>
    </row>
    <row r="57" spans="2:2" x14ac:dyDescent="0.35">
      <c r="B57"/>
    </row>
    <row r="58" spans="2:2" x14ac:dyDescent="0.35">
      <c r="B58"/>
    </row>
  </sheetData>
  <sheetProtection algorithmName="SHA-512" hashValue="pN+0cwNu2MesMXKgLBqw6c2ZS2FhwDk+/+lA81goEFmKMFVNpWoB8wSQEgzcNJ7dW1XlnB8csO1mLR+Ipb/fhQ==" saltValue="q/z61twMdbi8Hnf2wvuI3g==" spinCount="100000" sheet="1" objects="1" scenarios="1" selectLockedCells="1"/>
  <pageMargins left="0.7" right="0.7" top="0.75" bottom="0.75" header="0.3" footer="0.3"/>
  <pageSetup paperSize="9" scale="8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8"/>
  <sheetViews>
    <sheetView workbookViewId="0">
      <selection activeCell="P16" sqref="P16"/>
    </sheetView>
  </sheetViews>
  <sheetFormatPr defaultColWidth="9.1328125" defaultRowHeight="12.75" x14ac:dyDescent="0.35"/>
  <cols>
    <col min="1" max="1" width="14.46484375" style="4" customWidth="1"/>
    <col min="2" max="2" width="8.6640625" style="4" customWidth="1"/>
    <col min="3" max="6" width="8.6640625" customWidth="1"/>
    <col min="7" max="7" width="9.53125" customWidth="1"/>
    <col min="8" max="13" width="8.6640625" customWidth="1"/>
    <col min="14" max="14" width="9.53125" customWidth="1"/>
    <col min="15" max="16" width="8.6640625" customWidth="1"/>
  </cols>
  <sheetData>
    <row r="1" spans="1:18" ht="13.15" x14ac:dyDescent="0.4">
      <c r="E1" s="5" t="s">
        <v>38</v>
      </c>
    </row>
    <row r="2" spans="1:18" x14ac:dyDescent="0.35">
      <c r="A2"/>
      <c r="B2"/>
    </row>
    <row r="3" spans="1:18" x14ac:dyDescent="0.35">
      <c r="A3"/>
      <c r="B3"/>
      <c r="E3" s="11" t="s">
        <v>13</v>
      </c>
      <c r="F3" s="52">
        <f>Sheet1!F3</f>
        <v>0</v>
      </c>
      <c r="G3" s="53"/>
      <c r="L3" s="11" t="s">
        <v>11</v>
      </c>
      <c r="M3" s="52">
        <f>Sheet1!M3</f>
        <v>0</v>
      </c>
      <c r="N3" s="53"/>
    </row>
    <row r="4" spans="1:18" ht="17.25" customHeight="1" x14ac:dyDescent="0.4">
      <c r="A4" s="5"/>
      <c r="B4" s="5"/>
      <c r="E4" s="5"/>
    </row>
    <row r="5" spans="1:18" x14ac:dyDescent="0.35">
      <c r="A5" s="3" t="s">
        <v>14</v>
      </c>
      <c r="B5" s="23">
        <f>P6</f>
        <v>44590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35">
      <c r="A6" s="18" t="s">
        <v>8</v>
      </c>
      <c r="B6" s="6"/>
      <c r="C6" s="24">
        <f>Sheet1!P21+1</f>
        <v>44577</v>
      </c>
      <c r="D6" s="24">
        <f>C6+1</f>
        <v>44578</v>
      </c>
      <c r="E6" s="26">
        <f>D6+1</f>
        <v>44579</v>
      </c>
      <c r="F6" s="26">
        <f>E6+1</f>
        <v>44580</v>
      </c>
      <c r="G6" s="26">
        <f t="shared" ref="G6:P6" si="0">F6+1</f>
        <v>44581</v>
      </c>
      <c r="H6" s="26">
        <f t="shared" si="0"/>
        <v>44582</v>
      </c>
      <c r="I6" s="26">
        <f t="shared" si="0"/>
        <v>44583</v>
      </c>
      <c r="J6" s="24">
        <f t="shared" si="0"/>
        <v>44584</v>
      </c>
      <c r="K6" s="24">
        <f t="shared" si="0"/>
        <v>44585</v>
      </c>
      <c r="L6" s="26">
        <f t="shared" si="0"/>
        <v>44586</v>
      </c>
      <c r="M6" s="26">
        <f t="shared" si="0"/>
        <v>44587</v>
      </c>
      <c r="N6" s="26">
        <f t="shared" si="0"/>
        <v>44588</v>
      </c>
      <c r="O6" s="26">
        <f t="shared" si="0"/>
        <v>44589</v>
      </c>
      <c r="P6" s="26">
        <f t="shared" si="0"/>
        <v>44590</v>
      </c>
    </row>
    <row r="7" spans="1:18" x14ac:dyDescent="0.35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35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35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35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15" thickBot="1" x14ac:dyDescent="0.4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15" thickBot="1" x14ac:dyDescent="0.4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35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35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15" thickBot="1" x14ac:dyDescent="0.4">
      <c r="L15" s="48"/>
      <c r="R15" s="44"/>
    </row>
    <row r="16" spans="1:18" x14ac:dyDescent="0.35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35">
      <c r="A17"/>
      <c r="L17" s="15" t="s">
        <v>16</v>
      </c>
      <c r="P17" s="50">
        <f>P13-P14</f>
        <v>-2.9166666666666665</v>
      </c>
      <c r="Q17" s="45"/>
      <c r="R17" s="46"/>
    </row>
    <row r="18" spans="1:18" ht="13.15" thickBot="1" x14ac:dyDescent="0.4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35"/>
    <row r="20" spans="1:18" x14ac:dyDescent="0.35">
      <c r="A20" s="3" t="s">
        <v>14</v>
      </c>
      <c r="B20" s="22">
        <f>P21</f>
        <v>44604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35">
      <c r="A21" s="18" t="s">
        <v>8</v>
      </c>
      <c r="B21" s="6"/>
      <c r="C21" s="24">
        <f>P6+1</f>
        <v>44591</v>
      </c>
      <c r="D21" s="24">
        <f t="shared" ref="D21:P21" si="3">C21+1</f>
        <v>44592</v>
      </c>
      <c r="E21" s="32">
        <f t="shared" si="3"/>
        <v>44593</v>
      </c>
      <c r="F21" s="32">
        <f t="shared" si="3"/>
        <v>44594</v>
      </c>
      <c r="G21" s="32">
        <f t="shared" si="3"/>
        <v>44595</v>
      </c>
      <c r="H21" s="32">
        <f t="shared" si="3"/>
        <v>44596</v>
      </c>
      <c r="I21" s="32">
        <f t="shared" si="3"/>
        <v>44597</v>
      </c>
      <c r="J21" s="24">
        <f t="shared" si="3"/>
        <v>44598</v>
      </c>
      <c r="K21" s="24">
        <f t="shared" si="3"/>
        <v>44599</v>
      </c>
      <c r="L21" s="32">
        <f t="shared" si="3"/>
        <v>44600</v>
      </c>
      <c r="M21" s="32">
        <f t="shared" si="3"/>
        <v>44601</v>
      </c>
      <c r="N21" s="32">
        <f t="shared" si="3"/>
        <v>44602</v>
      </c>
      <c r="O21" s="32">
        <f t="shared" si="3"/>
        <v>44603</v>
      </c>
      <c r="P21" s="32">
        <f t="shared" si="3"/>
        <v>44604</v>
      </c>
    </row>
    <row r="22" spans="1:18" x14ac:dyDescent="0.35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35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35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35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15" thickBot="1" x14ac:dyDescent="0.4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15" thickBot="1" x14ac:dyDescent="0.4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35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35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15" thickBot="1" x14ac:dyDescent="0.4"/>
    <row r="31" spans="1:18" x14ac:dyDescent="0.35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35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15" thickBot="1" x14ac:dyDescent="0.4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35">
      <c r="A34" s="9" t="s">
        <v>12</v>
      </c>
      <c r="B34" s="9"/>
      <c r="C34" s="1"/>
      <c r="D34" s="12"/>
    </row>
    <row r="35" spans="1:16" x14ac:dyDescent="0.35">
      <c r="C35" s="33" t="s">
        <v>26</v>
      </c>
    </row>
    <row r="36" spans="1:16" x14ac:dyDescent="0.35">
      <c r="A36" s="9" t="s">
        <v>20</v>
      </c>
      <c r="B36" s="9"/>
      <c r="C36" s="1"/>
      <c r="D36" s="12"/>
    </row>
    <row r="37" spans="1:16" x14ac:dyDescent="0.35">
      <c r="C37" s="33" t="s">
        <v>26</v>
      </c>
    </row>
    <row r="38" spans="1:16" x14ac:dyDescent="0.35">
      <c r="A38" s="3" t="s">
        <v>31</v>
      </c>
    </row>
    <row r="39" spans="1:16" x14ac:dyDescent="0.35">
      <c r="A39" s="34" t="s">
        <v>32</v>
      </c>
    </row>
    <row r="40" spans="1:16" x14ac:dyDescent="0.35">
      <c r="A40" s="3" t="s">
        <v>23</v>
      </c>
    </row>
    <row r="41" spans="1:16" x14ac:dyDescent="0.35">
      <c r="A41" s="20" t="s">
        <v>33</v>
      </c>
      <c r="B41" s="10"/>
    </row>
    <row r="42" spans="1:16" x14ac:dyDescent="0.35">
      <c r="A42" s="10" t="s">
        <v>34</v>
      </c>
    </row>
    <row r="43" spans="1:16" x14ac:dyDescent="0.35">
      <c r="A43" s="20" t="s">
        <v>35</v>
      </c>
    </row>
    <row r="45" spans="1:16" x14ac:dyDescent="0.35">
      <c r="A45" s="43"/>
    </row>
    <row r="46" spans="1:16" x14ac:dyDescent="0.35">
      <c r="A46" s="43"/>
    </row>
    <row r="47" spans="1:16" x14ac:dyDescent="0.35">
      <c r="A47" s="43"/>
    </row>
    <row r="56" spans="2:2" x14ac:dyDescent="0.35">
      <c r="B56"/>
    </row>
    <row r="57" spans="2:2" x14ac:dyDescent="0.35">
      <c r="B57"/>
    </row>
    <row r="58" spans="2:2" x14ac:dyDescent="0.35">
      <c r="B58"/>
    </row>
  </sheetData>
  <sheetProtection algorithmName="SHA-512" hashValue="/eU8hhkCokAuSTkAG/hSqilCziz45ZS5u2JZJ3LKrLfv1ucLI3FRogR4NNy2efep7kHXR2FrSmR4R7tQNl8vYg==" saltValue="7AOHACgpeg188GOyD2yCfw==" spinCount="100000" sheet="1" objects="1" scenarios="1" selectLockedCells="1"/>
  <pageMargins left="0.7" right="0.7" top="0.75" bottom="0.75" header="0.3" footer="0.3"/>
  <pageSetup paperSize="9" scale="8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8"/>
  <sheetViews>
    <sheetView workbookViewId="0">
      <selection activeCell="P16" sqref="P16"/>
    </sheetView>
  </sheetViews>
  <sheetFormatPr defaultColWidth="9.1328125" defaultRowHeight="12.75" x14ac:dyDescent="0.35"/>
  <cols>
    <col min="1" max="1" width="14.46484375" style="4" customWidth="1"/>
    <col min="2" max="2" width="8.6640625" style="4" customWidth="1"/>
    <col min="3" max="6" width="8.6640625" customWidth="1"/>
    <col min="7" max="7" width="9.53125" customWidth="1"/>
    <col min="8" max="13" width="8.6640625" customWidth="1"/>
    <col min="14" max="14" width="9.53125" customWidth="1"/>
    <col min="15" max="16" width="8.6640625" customWidth="1"/>
  </cols>
  <sheetData>
    <row r="1" spans="1:18" ht="13.15" x14ac:dyDescent="0.4">
      <c r="E1" s="5" t="s">
        <v>38</v>
      </c>
    </row>
    <row r="2" spans="1:18" x14ac:dyDescent="0.35">
      <c r="A2"/>
      <c r="B2"/>
    </row>
    <row r="3" spans="1:18" x14ac:dyDescent="0.35">
      <c r="A3"/>
      <c r="B3"/>
      <c r="E3" s="11" t="s">
        <v>13</v>
      </c>
      <c r="F3" s="52">
        <f>Sheet1!F3</f>
        <v>0</v>
      </c>
      <c r="G3" s="53"/>
      <c r="L3" s="11" t="s">
        <v>11</v>
      </c>
      <c r="M3" s="52">
        <f>Sheet1!M3</f>
        <v>0</v>
      </c>
      <c r="N3" s="53"/>
    </row>
    <row r="4" spans="1:18" ht="17.25" customHeight="1" x14ac:dyDescent="0.4">
      <c r="A4" s="5"/>
      <c r="B4" s="5"/>
      <c r="E4" s="5"/>
    </row>
    <row r="5" spans="1:18" x14ac:dyDescent="0.35">
      <c r="A5" s="3" t="s">
        <v>14</v>
      </c>
      <c r="B5" s="23">
        <f>P6</f>
        <v>44618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35">
      <c r="A6" s="18" t="s">
        <v>8</v>
      </c>
      <c r="B6" s="6"/>
      <c r="C6" s="24">
        <f>Sheet2!P21+1</f>
        <v>44605</v>
      </c>
      <c r="D6" s="24">
        <f>C6+1</f>
        <v>44606</v>
      </c>
      <c r="E6" s="26">
        <f>D6+1</f>
        <v>44607</v>
      </c>
      <c r="F6" s="26">
        <f>E6+1</f>
        <v>44608</v>
      </c>
      <c r="G6" s="26">
        <f t="shared" ref="G6:P6" si="0">F6+1</f>
        <v>44609</v>
      </c>
      <c r="H6" s="26">
        <f t="shared" si="0"/>
        <v>44610</v>
      </c>
      <c r="I6" s="26">
        <f t="shared" si="0"/>
        <v>44611</v>
      </c>
      <c r="J6" s="24">
        <f t="shared" si="0"/>
        <v>44612</v>
      </c>
      <c r="K6" s="24">
        <f t="shared" si="0"/>
        <v>44613</v>
      </c>
      <c r="L6" s="26">
        <f t="shared" si="0"/>
        <v>44614</v>
      </c>
      <c r="M6" s="26">
        <f t="shared" si="0"/>
        <v>44615</v>
      </c>
      <c r="N6" s="26">
        <f t="shared" si="0"/>
        <v>44616</v>
      </c>
      <c r="O6" s="26">
        <f t="shared" si="0"/>
        <v>44617</v>
      </c>
      <c r="P6" s="26">
        <f t="shared" si="0"/>
        <v>44618</v>
      </c>
    </row>
    <row r="7" spans="1:18" x14ac:dyDescent="0.35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35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35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35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15" thickBot="1" x14ac:dyDescent="0.4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15" thickBot="1" x14ac:dyDescent="0.4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35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35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15" thickBot="1" x14ac:dyDescent="0.4">
      <c r="L15" s="48"/>
      <c r="R15" s="44"/>
    </row>
    <row r="16" spans="1:18" x14ac:dyDescent="0.35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35">
      <c r="A17"/>
      <c r="L17" s="15" t="s">
        <v>16</v>
      </c>
      <c r="P17" s="50">
        <f>P13-P14</f>
        <v>-2.9166666666666665</v>
      </c>
      <c r="Q17" s="45"/>
      <c r="R17" s="46"/>
    </row>
    <row r="18" spans="1:18" ht="13.15" thickBot="1" x14ac:dyDescent="0.4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35"/>
    <row r="20" spans="1:18" x14ac:dyDescent="0.35">
      <c r="A20" s="3" t="s">
        <v>14</v>
      </c>
      <c r="B20" s="22">
        <f>P21</f>
        <v>44632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35">
      <c r="A21" s="18" t="s">
        <v>8</v>
      </c>
      <c r="B21" s="6"/>
      <c r="C21" s="24">
        <f>P6+1</f>
        <v>44619</v>
      </c>
      <c r="D21" s="24">
        <f t="shared" ref="D21:P21" si="3">C21+1</f>
        <v>44620</v>
      </c>
      <c r="E21" s="32">
        <f t="shared" si="3"/>
        <v>44621</v>
      </c>
      <c r="F21" s="32">
        <f t="shared" si="3"/>
        <v>44622</v>
      </c>
      <c r="G21" s="32">
        <f t="shared" si="3"/>
        <v>44623</v>
      </c>
      <c r="H21" s="32">
        <f t="shared" si="3"/>
        <v>44624</v>
      </c>
      <c r="I21" s="32">
        <f t="shared" si="3"/>
        <v>44625</v>
      </c>
      <c r="J21" s="24">
        <f t="shared" si="3"/>
        <v>44626</v>
      </c>
      <c r="K21" s="24">
        <f t="shared" si="3"/>
        <v>44627</v>
      </c>
      <c r="L21" s="32">
        <f t="shared" si="3"/>
        <v>44628</v>
      </c>
      <c r="M21" s="32">
        <f t="shared" si="3"/>
        <v>44629</v>
      </c>
      <c r="N21" s="32">
        <f t="shared" si="3"/>
        <v>44630</v>
      </c>
      <c r="O21" s="32">
        <f t="shared" si="3"/>
        <v>44631</v>
      </c>
      <c r="P21" s="32">
        <f t="shared" si="3"/>
        <v>44632</v>
      </c>
    </row>
    <row r="22" spans="1:18" x14ac:dyDescent="0.35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35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35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35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15" thickBot="1" x14ac:dyDescent="0.4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15" thickBot="1" x14ac:dyDescent="0.4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35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35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15" thickBot="1" x14ac:dyDescent="0.4"/>
    <row r="31" spans="1:18" x14ac:dyDescent="0.35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35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15" thickBot="1" x14ac:dyDescent="0.4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35">
      <c r="A34" s="9" t="s">
        <v>12</v>
      </c>
      <c r="B34" s="9"/>
      <c r="C34" s="1"/>
      <c r="D34" s="12"/>
    </row>
    <row r="35" spans="1:16" x14ac:dyDescent="0.35">
      <c r="C35" s="33" t="s">
        <v>26</v>
      </c>
    </row>
    <row r="36" spans="1:16" x14ac:dyDescent="0.35">
      <c r="A36" s="9" t="s">
        <v>20</v>
      </c>
      <c r="B36" s="9"/>
      <c r="C36" s="1"/>
      <c r="D36" s="12"/>
    </row>
    <row r="37" spans="1:16" x14ac:dyDescent="0.35">
      <c r="C37" s="33" t="s">
        <v>26</v>
      </c>
    </row>
    <row r="38" spans="1:16" x14ac:dyDescent="0.35">
      <c r="A38" s="3" t="s">
        <v>31</v>
      </c>
    </row>
    <row r="39" spans="1:16" x14ac:dyDescent="0.35">
      <c r="A39" s="34" t="s">
        <v>32</v>
      </c>
    </row>
    <row r="40" spans="1:16" x14ac:dyDescent="0.35">
      <c r="A40" s="3" t="s">
        <v>23</v>
      </c>
    </row>
    <row r="41" spans="1:16" x14ac:dyDescent="0.35">
      <c r="A41" s="20" t="s">
        <v>33</v>
      </c>
      <c r="B41" s="10"/>
    </row>
    <row r="42" spans="1:16" x14ac:dyDescent="0.35">
      <c r="A42" s="10" t="s">
        <v>34</v>
      </c>
    </row>
    <row r="43" spans="1:16" x14ac:dyDescent="0.35">
      <c r="A43" s="20" t="s">
        <v>35</v>
      </c>
    </row>
    <row r="45" spans="1:16" x14ac:dyDescent="0.35">
      <c r="A45" s="43"/>
    </row>
    <row r="46" spans="1:16" x14ac:dyDescent="0.35">
      <c r="A46" s="43"/>
    </row>
    <row r="47" spans="1:16" x14ac:dyDescent="0.35">
      <c r="A47" s="43"/>
    </row>
    <row r="56" spans="2:2" x14ac:dyDescent="0.35">
      <c r="B56"/>
    </row>
    <row r="57" spans="2:2" x14ac:dyDescent="0.35">
      <c r="B57"/>
    </row>
    <row r="58" spans="2:2" x14ac:dyDescent="0.35">
      <c r="B58"/>
    </row>
  </sheetData>
  <sheetProtection algorithmName="SHA-512" hashValue="/CUdpF8Bcv7X1UkaQgRgd7YPRciE8S6iqZ6WDAQ3nQSLFXipgeD1C5RY/Ll6ih33MBhOtofERrUlPqpF/c/NVA==" saltValue="H7Jo02qWh67aNURNHzR9Ng==" spinCount="100000" sheet="1" objects="1" scenarios="1" selectLockedCells="1"/>
  <pageMargins left="0.7" right="0.7" top="0.75" bottom="0.75" header="0.3" footer="0.3"/>
  <pageSetup paperSize="9" scale="8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58"/>
  <sheetViews>
    <sheetView workbookViewId="0">
      <selection activeCell="L22" sqref="L22"/>
    </sheetView>
  </sheetViews>
  <sheetFormatPr defaultColWidth="9.1328125" defaultRowHeight="12.75" x14ac:dyDescent="0.35"/>
  <cols>
    <col min="1" max="1" width="14.46484375" style="4" customWidth="1"/>
    <col min="2" max="2" width="8.6640625" style="4" customWidth="1"/>
    <col min="3" max="6" width="8.6640625" customWidth="1"/>
    <col min="7" max="7" width="9.53125" customWidth="1"/>
    <col min="8" max="13" width="8.6640625" customWidth="1"/>
    <col min="14" max="14" width="9.53125" customWidth="1"/>
    <col min="15" max="16" width="8.6640625" customWidth="1"/>
  </cols>
  <sheetData>
    <row r="1" spans="1:18" ht="13.15" x14ac:dyDescent="0.4">
      <c r="E1" s="5" t="s">
        <v>38</v>
      </c>
    </row>
    <row r="2" spans="1:18" x14ac:dyDescent="0.35">
      <c r="A2"/>
      <c r="B2"/>
    </row>
    <row r="3" spans="1:18" x14ac:dyDescent="0.35">
      <c r="A3"/>
      <c r="B3"/>
      <c r="E3" s="11" t="s">
        <v>13</v>
      </c>
      <c r="F3" s="52">
        <f>Sheet1!F3</f>
        <v>0</v>
      </c>
      <c r="G3" s="53"/>
      <c r="L3" s="11" t="s">
        <v>11</v>
      </c>
      <c r="M3" s="52">
        <f>Sheet1!M3</f>
        <v>0</v>
      </c>
      <c r="N3" s="53"/>
    </row>
    <row r="4" spans="1:18" ht="17.25" customHeight="1" x14ac:dyDescent="0.4">
      <c r="A4" s="5"/>
      <c r="B4" s="5"/>
      <c r="E4" s="5"/>
    </row>
    <row r="5" spans="1:18" x14ac:dyDescent="0.35">
      <c r="A5" s="3" t="s">
        <v>14</v>
      </c>
      <c r="B5" s="23">
        <f>P6</f>
        <v>44646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35">
      <c r="A6" s="18" t="s">
        <v>8</v>
      </c>
      <c r="B6" s="6"/>
      <c r="C6" s="24">
        <f>Sheet3!P21+1</f>
        <v>44633</v>
      </c>
      <c r="D6" s="24">
        <f>C6+1</f>
        <v>44634</v>
      </c>
      <c r="E6" s="26">
        <f>D6+1</f>
        <v>44635</v>
      </c>
      <c r="F6" s="26">
        <f>E6+1</f>
        <v>44636</v>
      </c>
      <c r="G6" s="26">
        <f t="shared" ref="G6:P6" si="0">F6+1</f>
        <v>44637</v>
      </c>
      <c r="H6" s="26">
        <f t="shared" si="0"/>
        <v>44638</v>
      </c>
      <c r="I6" s="26">
        <f t="shared" si="0"/>
        <v>44639</v>
      </c>
      <c r="J6" s="24">
        <f t="shared" si="0"/>
        <v>44640</v>
      </c>
      <c r="K6" s="24">
        <f t="shared" si="0"/>
        <v>44641</v>
      </c>
      <c r="L6" s="26">
        <f t="shared" si="0"/>
        <v>44642</v>
      </c>
      <c r="M6" s="26">
        <f t="shared" si="0"/>
        <v>44643</v>
      </c>
      <c r="N6" s="26">
        <f t="shared" si="0"/>
        <v>44644</v>
      </c>
      <c r="O6" s="26">
        <f t="shared" si="0"/>
        <v>44645</v>
      </c>
      <c r="P6" s="26">
        <f t="shared" si="0"/>
        <v>44646</v>
      </c>
    </row>
    <row r="7" spans="1:18" x14ac:dyDescent="0.35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35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35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35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15" thickBot="1" x14ac:dyDescent="0.4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15" thickBot="1" x14ac:dyDescent="0.4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35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35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15" thickBot="1" x14ac:dyDescent="0.4">
      <c r="L15" s="48"/>
      <c r="R15" s="44"/>
    </row>
    <row r="16" spans="1:18" x14ac:dyDescent="0.35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35">
      <c r="A17"/>
      <c r="L17" s="15" t="s">
        <v>16</v>
      </c>
      <c r="P17" s="50">
        <f>P13-P14</f>
        <v>-2.9166666666666665</v>
      </c>
      <c r="Q17" s="45"/>
      <c r="R17" s="46"/>
    </row>
    <row r="18" spans="1:18" ht="13.15" thickBot="1" x14ac:dyDescent="0.4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35"/>
    <row r="20" spans="1:18" x14ac:dyDescent="0.35">
      <c r="A20" s="3" t="s">
        <v>14</v>
      </c>
      <c r="B20" s="22">
        <f>P21</f>
        <v>44660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35">
      <c r="A21" s="18" t="s">
        <v>8</v>
      </c>
      <c r="B21" s="6"/>
      <c r="C21" s="24">
        <f>P6+1</f>
        <v>44647</v>
      </c>
      <c r="D21" s="24">
        <f t="shared" ref="D21:P21" si="3">C21+1</f>
        <v>44648</v>
      </c>
      <c r="E21" s="32">
        <f t="shared" si="3"/>
        <v>44649</v>
      </c>
      <c r="F21" s="32">
        <f t="shared" si="3"/>
        <v>44650</v>
      </c>
      <c r="G21" s="32">
        <f t="shared" si="3"/>
        <v>44651</v>
      </c>
      <c r="H21" s="32">
        <f t="shared" si="3"/>
        <v>44652</v>
      </c>
      <c r="I21" s="32">
        <f t="shared" si="3"/>
        <v>44653</v>
      </c>
      <c r="J21" s="24">
        <f t="shared" si="3"/>
        <v>44654</v>
      </c>
      <c r="K21" s="24">
        <f t="shared" si="3"/>
        <v>44655</v>
      </c>
      <c r="L21" s="32">
        <f t="shared" si="3"/>
        <v>44656</v>
      </c>
      <c r="M21" s="32">
        <f t="shared" si="3"/>
        <v>44657</v>
      </c>
      <c r="N21" s="32">
        <f t="shared" si="3"/>
        <v>44658</v>
      </c>
      <c r="O21" s="32">
        <f t="shared" si="3"/>
        <v>44659</v>
      </c>
      <c r="P21" s="32">
        <f t="shared" si="3"/>
        <v>44660</v>
      </c>
    </row>
    <row r="22" spans="1:18" x14ac:dyDescent="0.35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35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35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35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15" thickBot="1" x14ac:dyDescent="0.4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15" thickBot="1" x14ac:dyDescent="0.4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35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35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15" thickBot="1" x14ac:dyDescent="0.4"/>
    <row r="31" spans="1:18" x14ac:dyDescent="0.35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35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15" thickBot="1" x14ac:dyDescent="0.4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35">
      <c r="A34" s="9" t="s">
        <v>12</v>
      </c>
      <c r="B34" s="9"/>
      <c r="C34" s="1"/>
      <c r="D34" s="12"/>
    </row>
    <row r="35" spans="1:16" x14ac:dyDescent="0.35">
      <c r="C35" s="33" t="s">
        <v>26</v>
      </c>
    </row>
    <row r="36" spans="1:16" x14ac:dyDescent="0.35">
      <c r="A36" s="9" t="s">
        <v>20</v>
      </c>
      <c r="B36" s="9"/>
      <c r="C36" s="1"/>
      <c r="D36" s="12"/>
    </row>
    <row r="37" spans="1:16" x14ac:dyDescent="0.35">
      <c r="C37" s="33" t="s">
        <v>26</v>
      </c>
    </row>
    <row r="38" spans="1:16" x14ac:dyDescent="0.35">
      <c r="A38" s="3" t="s">
        <v>31</v>
      </c>
    </row>
    <row r="39" spans="1:16" x14ac:dyDescent="0.35">
      <c r="A39" s="34" t="s">
        <v>32</v>
      </c>
    </row>
    <row r="40" spans="1:16" x14ac:dyDescent="0.35">
      <c r="A40" s="3" t="s">
        <v>23</v>
      </c>
    </row>
    <row r="41" spans="1:16" x14ac:dyDescent="0.35">
      <c r="A41" s="20" t="s">
        <v>33</v>
      </c>
      <c r="B41" s="10"/>
    </row>
    <row r="42" spans="1:16" x14ac:dyDescent="0.35">
      <c r="A42" s="10" t="s">
        <v>34</v>
      </c>
    </row>
    <row r="43" spans="1:16" x14ac:dyDescent="0.35">
      <c r="A43" s="20" t="s">
        <v>35</v>
      </c>
    </row>
    <row r="45" spans="1:16" x14ac:dyDescent="0.35">
      <c r="A45" s="43"/>
    </row>
    <row r="46" spans="1:16" x14ac:dyDescent="0.35">
      <c r="A46" s="43"/>
    </row>
    <row r="47" spans="1:16" x14ac:dyDescent="0.35">
      <c r="A47" s="43"/>
    </row>
    <row r="56" spans="2:2" x14ac:dyDescent="0.35">
      <c r="B56"/>
    </row>
    <row r="57" spans="2:2" x14ac:dyDescent="0.35">
      <c r="B57"/>
    </row>
    <row r="58" spans="2:2" x14ac:dyDescent="0.35">
      <c r="B58"/>
    </row>
  </sheetData>
  <sheetProtection algorithmName="SHA-512" hashValue="mDMxpWRS/3DS+jQCEDgHcE0nfh435jdL3U+1085SUce+op4dCuIdPnBtgPjcU5YfrFIVAMcRmvjRNKELekr+Jg==" saltValue="N+HW7k0vtFnYlspvfLplbQ==" spinCount="100000" sheet="1" objects="1" scenarios="1" selectLockedCells="1"/>
  <pageMargins left="0.7" right="0.7" top="0.75" bottom="0.75" header="0.3" footer="0.3"/>
  <pageSetup paperSize="9" scale="8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58"/>
  <sheetViews>
    <sheetView workbookViewId="0">
      <selection activeCell="P16" sqref="P16"/>
    </sheetView>
  </sheetViews>
  <sheetFormatPr defaultColWidth="9.1328125" defaultRowHeight="12.75" x14ac:dyDescent="0.35"/>
  <cols>
    <col min="1" max="1" width="14.46484375" style="4" customWidth="1"/>
    <col min="2" max="2" width="8.6640625" style="4" customWidth="1"/>
    <col min="3" max="6" width="8.6640625" customWidth="1"/>
    <col min="7" max="7" width="9.53125" customWidth="1"/>
    <col min="8" max="13" width="8.6640625" customWidth="1"/>
    <col min="14" max="14" width="9.53125" customWidth="1"/>
    <col min="15" max="16" width="8.6640625" customWidth="1"/>
  </cols>
  <sheetData>
    <row r="1" spans="1:18" ht="13.15" x14ac:dyDescent="0.4">
      <c r="E1" s="5" t="s">
        <v>38</v>
      </c>
    </row>
    <row r="2" spans="1:18" x14ac:dyDescent="0.35">
      <c r="A2"/>
      <c r="B2"/>
    </row>
    <row r="3" spans="1:18" x14ac:dyDescent="0.35">
      <c r="A3"/>
      <c r="B3"/>
      <c r="E3" s="11" t="s">
        <v>13</v>
      </c>
      <c r="F3" s="36">
        <f>Sheet1!F3</f>
        <v>0</v>
      </c>
      <c r="G3" s="21"/>
      <c r="L3" s="11" t="s">
        <v>11</v>
      </c>
      <c r="M3" s="36">
        <f>Sheet1!M3</f>
        <v>0</v>
      </c>
      <c r="N3" s="21"/>
    </row>
    <row r="4" spans="1:18" ht="17.25" customHeight="1" x14ac:dyDescent="0.4">
      <c r="A4" s="5"/>
      <c r="B4" s="5"/>
      <c r="E4" s="5"/>
    </row>
    <row r="5" spans="1:18" x14ac:dyDescent="0.35">
      <c r="A5" s="3" t="s">
        <v>14</v>
      </c>
      <c r="B5" s="23">
        <f>P6</f>
        <v>44674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35">
      <c r="A6" s="18" t="s">
        <v>8</v>
      </c>
      <c r="B6" s="6"/>
      <c r="C6" s="24">
        <f>Sheet4!P21+1</f>
        <v>44661</v>
      </c>
      <c r="D6" s="24">
        <f>C6+1</f>
        <v>44662</v>
      </c>
      <c r="E6" s="26">
        <f>D6+1</f>
        <v>44663</v>
      </c>
      <c r="F6" s="26">
        <f>E6+1</f>
        <v>44664</v>
      </c>
      <c r="G6" s="26">
        <f t="shared" ref="G6:P6" si="0">F6+1</f>
        <v>44665</v>
      </c>
      <c r="H6" s="26">
        <f t="shared" si="0"/>
        <v>44666</v>
      </c>
      <c r="I6" s="26">
        <f t="shared" si="0"/>
        <v>44667</v>
      </c>
      <c r="J6" s="24">
        <f t="shared" si="0"/>
        <v>44668</v>
      </c>
      <c r="K6" s="24">
        <f t="shared" si="0"/>
        <v>44669</v>
      </c>
      <c r="L6" s="26">
        <f t="shared" si="0"/>
        <v>44670</v>
      </c>
      <c r="M6" s="26">
        <f t="shared" si="0"/>
        <v>44671</v>
      </c>
      <c r="N6" s="26">
        <f t="shared" si="0"/>
        <v>44672</v>
      </c>
      <c r="O6" s="26">
        <f t="shared" si="0"/>
        <v>44673</v>
      </c>
      <c r="P6" s="26">
        <f t="shared" si="0"/>
        <v>44674</v>
      </c>
    </row>
    <row r="7" spans="1:18" x14ac:dyDescent="0.35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35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35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35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15" thickBot="1" x14ac:dyDescent="0.4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15" thickBot="1" x14ac:dyDescent="0.4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35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35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15" thickBot="1" x14ac:dyDescent="0.4">
      <c r="L15" s="48"/>
      <c r="R15" s="44"/>
    </row>
    <row r="16" spans="1:18" x14ac:dyDescent="0.35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35">
      <c r="A17"/>
      <c r="L17" s="15" t="s">
        <v>16</v>
      </c>
      <c r="P17" s="50">
        <f>P13-P14</f>
        <v>-2.9166666666666665</v>
      </c>
      <c r="Q17" s="45"/>
      <c r="R17" s="46"/>
    </row>
    <row r="18" spans="1:18" ht="13.15" thickBot="1" x14ac:dyDescent="0.4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35"/>
    <row r="20" spans="1:18" x14ac:dyDescent="0.35">
      <c r="A20" s="3" t="s">
        <v>14</v>
      </c>
      <c r="B20" s="22">
        <f>P21</f>
        <v>44688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35">
      <c r="A21" s="18" t="s">
        <v>8</v>
      </c>
      <c r="B21" s="6"/>
      <c r="C21" s="24">
        <f>P6+1</f>
        <v>44675</v>
      </c>
      <c r="D21" s="24">
        <f t="shared" ref="D21:P21" si="3">C21+1</f>
        <v>44676</v>
      </c>
      <c r="E21" s="32">
        <f t="shared" si="3"/>
        <v>44677</v>
      </c>
      <c r="F21" s="32">
        <f t="shared" si="3"/>
        <v>44678</v>
      </c>
      <c r="G21" s="32">
        <f t="shared" si="3"/>
        <v>44679</v>
      </c>
      <c r="H21" s="32">
        <f t="shared" si="3"/>
        <v>44680</v>
      </c>
      <c r="I21" s="32">
        <f t="shared" si="3"/>
        <v>44681</v>
      </c>
      <c r="J21" s="24">
        <f t="shared" si="3"/>
        <v>44682</v>
      </c>
      <c r="K21" s="24">
        <f t="shared" si="3"/>
        <v>44683</v>
      </c>
      <c r="L21" s="32">
        <f t="shared" si="3"/>
        <v>44684</v>
      </c>
      <c r="M21" s="32">
        <f t="shared" si="3"/>
        <v>44685</v>
      </c>
      <c r="N21" s="32">
        <f t="shared" si="3"/>
        <v>44686</v>
      </c>
      <c r="O21" s="32">
        <f t="shared" si="3"/>
        <v>44687</v>
      </c>
      <c r="P21" s="32">
        <f t="shared" si="3"/>
        <v>44688</v>
      </c>
    </row>
    <row r="22" spans="1:18" x14ac:dyDescent="0.35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35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35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35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15" thickBot="1" x14ac:dyDescent="0.4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15" thickBot="1" x14ac:dyDescent="0.4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35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35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15" thickBot="1" x14ac:dyDescent="0.4"/>
    <row r="31" spans="1:18" x14ac:dyDescent="0.35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35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15" thickBot="1" x14ac:dyDescent="0.4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35">
      <c r="A34" s="9" t="s">
        <v>12</v>
      </c>
      <c r="B34" s="9"/>
      <c r="C34" s="1"/>
      <c r="D34" s="12"/>
    </row>
    <row r="35" spans="1:16" x14ac:dyDescent="0.35">
      <c r="C35" s="33" t="s">
        <v>26</v>
      </c>
    </row>
    <row r="36" spans="1:16" x14ac:dyDescent="0.35">
      <c r="A36" s="9" t="s">
        <v>20</v>
      </c>
      <c r="B36" s="9"/>
      <c r="C36" s="1"/>
      <c r="D36" s="12"/>
    </row>
    <row r="37" spans="1:16" x14ac:dyDescent="0.35">
      <c r="C37" s="33" t="s">
        <v>26</v>
      </c>
    </row>
    <row r="38" spans="1:16" x14ac:dyDescent="0.35">
      <c r="A38" s="3" t="s">
        <v>31</v>
      </c>
    </row>
    <row r="39" spans="1:16" x14ac:dyDescent="0.35">
      <c r="A39" s="34" t="s">
        <v>32</v>
      </c>
    </row>
    <row r="40" spans="1:16" x14ac:dyDescent="0.35">
      <c r="A40" s="3" t="s">
        <v>23</v>
      </c>
    </row>
    <row r="41" spans="1:16" x14ac:dyDescent="0.35">
      <c r="A41" s="20" t="s">
        <v>33</v>
      </c>
      <c r="B41" s="10"/>
    </row>
    <row r="42" spans="1:16" x14ac:dyDescent="0.35">
      <c r="A42" s="10" t="s">
        <v>34</v>
      </c>
    </row>
    <row r="43" spans="1:16" x14ac:dyDescent="0.35">
      <c r="A43" s="20" t="s">
        <v>35</v>
      </c>
    </row>
    <row r="45" spans="1:16" x14ac:dyDescent="0.35">
      <c r="A45" s="43"/>
    </row>
    <row r="46" spans="1:16" x14ac:dyDescent="0.35">
      <c r="A46" s="43"/>
    </row>
    <row r="47" spans="1:16" x14ac:dyDescent="0.35">
      <c r="A47" s="43"/>
    </row>
    <row r="56" spans="2:2" x14ac:dyDescent="0.35">
      <c r="B56"/>
    </row>
    <row r="57" spans="2:2" x14ac:dyDescent="0.35">
      <c r="B57"/>
    </row>
    <row r="58" spans="2:2" x14ac:dyDescent="0.35">
      <c r="B58"/>
    </row>
  </sheetData>
  <sheetProtection algorithmName="SHA-512" hashValue="x/ppKjzV33cy0lcaoLJ5/33sb/N/nEz3shy4vYBUMk/4zbtU+r+B/jITPTrM9PX/u/tC7xyYLlMRq70d7Jq5Vw==" saltValue="6bKcCPACIl74o8PHV3YmQw==" spinCount="100000" sheet="1" objects="1" scenarios="1" selectLockedCells="1"/>
  <pageMargins left="0.7" right="0.7" top="0.75" bottom="0.75" header="0.3" footer="0.3"/>
  <pageSetup paperSize="9" scale="8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8"/>
  <sheetViews>
    <sheetView workbookViewId="0">
      <selection activeCell="P16" sqref="P16"/>
    </sheetView>
  </sheetViews>
  <sheetFormatPr defaultColWidth="9.1328125" defaultRowHeight="12.75" x14ac:dyDescent="0.35"/>
  <cols>
    <col min="1" max="1" width="14.46484375" style="4" customWidth="1"/>
    <col min="2" max="2" width="8.6640625" style="4" customWidth="1"/>
    <col min="3" max="6" width="8.6640625" customWidth="1"/>
    <col min="7" max="7" width="9.53125" customWidth="1"/>
    <col min="8" max="13" width="8.6640625" customWidth="1"/>
    <col min="14" max="14" width="9.53125" customWidth="1"/>
    <col min="15" max="16" width="8.6640625" customWidth="1"/>
  </cols>
  <sheetData>
    <row r="1" spans="1:18" ht="13.15" x14ac:dyDescent="0.4">
      <c r="E1" s="5" t="s">
        <v>38</v>
      </c>
    </row>
    <row r="2" spans="1:18" x14ac:dyDescent="0.35">
      <c r="A2"/>
      <c r="B2"/>
    </row>
    <row r="3" spans="1:18" x14ac:dyDescent="0.35">
      <c r="A3"/>
      <c r="B3"/>
      <c r="E3" s="11" t="s">
        <v>13</v>
      </c>
      <c r="F3" s="52">
        <f>Sheet1!F3</f>
        <v>0</v>
      </c>
      <c r="G3" s="53"/>
      <c r="L3" s="11" t="s">
        <v>11</v>
      </c>
      <c r="M3" s="52">
        <f>Sheet1!M3</f>
        <v>0</v>
      </c>
      <c r="N3" s="53"/>
    </row>
    <row r="4" spans="1:18" ht="17.25" customHeight="1" x14ac:dyDescent="0.4">
      <c r="A4" s="5"/>
      <c r="B4" s="5"/>
      <c r="E4" s="5"/>
    </row>
    <row r="5" spans="1:18" x14ac:dyDescent="0.35">
      <c r="A5" s="3" t="s">
        <v>14</v>
      </c>
      <c r="B5" s="23">
        <f>P6</f>
        <v>44702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35">
      <c r="A6" s="18" t="s">
        <v>8</v>
      </c>
      <c r="B6" s="6"/>
      <c r="C6" s="24">
        <f>Sheet5!P21+1</f>
        <v>44689</v>
      </c>
      <c r="D6" s="24">
        <f>C6+1</f>
        <v>44690</v>
      </c>
      <c r="E6" s="26">
        <f>D6+1</f>
        <v>44691</v>
      </c>
      <c r="F6" s="26">
        <f>E6+1</f>
        <v>44692</v>
      </c>
      <c r="G6" s="26">
        <f t="shared" ref="G6:P6" si="0">F6+1</f>
        <v>44693</v>
      </c>
      <c r="H6" s="26">
        <f t="shared" si="0"/>
        <v>44694</v>
      </c>
      <c r="I6" s="26">
        <f t="shared" si="0"/>
        <v>44695</v>
      </c>
      <c r="J6" s="24">
        <f t="shared" si="0"/>
        <v>44696</v>
      </c>
      <c r="K6" s="24">
        <f t="shared" si="0"/>
        <v>44697</v>
      </c>
      <c r="L6" s="26">
        <f t="shared" si="0"/>
        <v>44698</v>
      </c>
      <c r="M6" s="26">
        <f t="shared" si="0"/>
        <v>44699</v>
      </c>
      <c r="N6" s="26">
        <f t="shared" si="0"/>
        <v>44700</v>
      </c>
      <c r="O6" s="26">
        <f t="shared" si="0"/>
        <v>44701</v>
      </c>
      <c r="P6" s="26">
        <f t="shared" si="0"/>
        <v>44702</v>
      </c>
    </row>
    <row r="7" spans="1:18" x14ac:dyDescent="0.35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35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35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35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15" thickBot="1" x14ac:dyDescent="0.4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15" thickBot="1" x14ac:dyDescent="0.4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35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35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15" thickBot="1" x14ac:dyDescent="0.4">
      <c r="L15" s="48"/>
      <c r="R15" s="44"/>
    </row>
    <row r="16" spans="1:18" x14ac:dyDescent="0.35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35">
      <c r="A17"/>
      <c r="L17" s="15" t="s">
        <v>16</v>
      </c>
      <c r="P17" s="50">
        <f>P13-P14</f>
        <v>-2.9166666666666665</v>
      </c>
      <c r="Q17" s="45"/>
      <c r="R17" s="46"/>
    </row>
    <row r="18" spans="1:18" ht="13.15" thickBot="1" x14ac:dyDescent="0.4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35"/>
    <row r="20" spans="1:18" x14ac:dyDescent="0.35">
      <c r="A20" s="3" t="s">
        <v>14</v>
      </c>
      <c r="B20" s="22">
        <f>P21</f>
        <v>44716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35">
      <c r="A21" s="18" t="s">
        <v>8</v>
      </c>
      <c r="B21" s="6"/>
      <c r="C21" s="24">
        <f>P6+1</f>
        <v>44703</v>
      </c>
      <c r="D21" s="24">
        <f t="shared" ref="D21:P21" si="3">C21+1</f>
        <v>44704</v>
      </c>
      <c r="E21" s="32">
        <f t="shared" si="3"/>
        <v>44705</v>
      </c>
      <c r="F21" s="32">
        <f t="shared" si="3"/>
        <v>44706</v>
      </c>
      <c r="G21" s="32">
        <f t="shared" si="3"/>
        <v>44707</v>
      </c>
      <c r="H21" s="32">
        <f t="shared" si="3"/>
        <v>44708</v>
      </c>
      <c r="I21" s="32">
        <f t="shared" si="3"/>
        <v>44709</v>
      </c>
      <c r="J21" s="24">
        <f t="shared" si="3"/>
        <v>44710</v>
      </c>
      <c r="K21" s="24">
        <f t="shared" si="3"/>
        <v>44711</v>
      </c>
      <c r="L21" s="32">
        <f t="shared" si="3"/>
        <v>44712</v>
      </c>
      <c r="M21" s="32">
        <f t="shared" si="3"/>
        <v>44713</v>
      </c>
      <c r="N21" s="32">
        <f t="shared" si="3"/>
        <v>44714</v>
      </c>
      <c r="O21" s="32">
        <f t="shared" si="3"/>
        <v>44715</v>
      </c>
      <c r="P21" s="32">
        <f t="shared" si="3"/>
        <v>44716</v>
      </c>
    </row>
    <row r="22" spans="1:18" x14ac:dyDescent="0.35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35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35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35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15" thickBot="1" x14ac:dyDescent="0.4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15" thickBot="1" x14ac:dyDescent="0.4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35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35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15" thickBot="1" x14ac:dyDescent="0.4"/>
    <row r="31" spans="1:18" x14ac:dyDescent="0.35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35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15" thickBot="1" x14ac:dyDescent="0.4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35">
      <c r="A34" s="9" t="s">
        <v>12</v>
      </c>
      <c r="B34" s="9"/>
      <c r="C34" s="1"/>
      <c r="D34" s="12"/>
    </row>
    <row r="35" spans="1:16" x14ac:dyDescent="0.35">
      <c r="C35" s="33" t="s">
        <v>26</v>
      </c>
    </row>
    <row r="36" spans="1:16" x14ac:dyDescent="0.35">
      <c r="A36" s="9" t="s">
        <v>20</v>
      </c>
      <c r="B36" s="9"/>
      <c r="C36" s="1"/>
      <c r="D36" s="12"/>
    </row>
    <row r="37" spans="1:16" x14ac:dyDescent="0.35">
      <c r="C37" s="33" t="s">
        <v>26</v>
      </c>
    </row>
    <row r="38" spans="1:16" x14ac:dyDescent="0.35">
      <c r="A38" s="3" t="s">
        <v>31</v>
      </c>
    </row>
    <row r="39" spans="1:16" x14ac:dyDescent="0.35">
      <c r="A39" s="34" t="s">
        <v>32</v>
      </c>
    </row>
    <row r="40" spans="1:16" x14ac:dyDescent="0.35">
      <c r="A40" s="3" t="s">
        <v>23</v>
      </c>
    </row>
    <row r="41" spans="1:16" x14ac:dyDescent="0.35">
      <c r="A41" s="20" t="s">
        <v>33</v>
      </c>
      <c r="B41" s="10"/>
    </row>
    <row r="42" spans="1:16" x14ac:dyDescent="0.35">
      <c r="A42" s="10" t="s">
        <v>34</v>
      </c>
    </row>
    <row r="43" spans="1:16" x14ac:dyDescent="0.35">
      <c r="A43" s="20" t="s">
        <v>35</v>
      </c>
    </row>
    <row r="45" spans="1:16" x14ac:dyDescent="0.35">
      <c r="A45" s="43"/>
    </row>
    <row r="46" spans="1:16" x14ac:dyDescent="0.35">
      <c r="A46" s="43"/>
    </row>
    <row r="47" spans="1:16" x14ac:dyDescent="0.35">
      <c r="A47" s="43"/>
    </row>
    <row r="56" spans="2:2" x14ac:dyDescent="0.35">
      <c r="B56"/>
    </row>
    <row r="57" spans="2:2" x14ac:dyDescent="0.35">
      <c r="B57"/>
    </row>
    <row r="58" spans="2:2" x14ac:dyDescent="0.35">
      <c r="B58"/>
    </row>
  </sheetData>
  <sheetProtection algorithmName="SHA-512" hashValue="svF3HC7bQiQ9pMQZz1rT3BtE74O9BZgTjcHCO5mzcfsgYJhegqSaWYeeqwyYMOOYNymKUK0JLkltr++NT2ftDA==" saltValue="JpbBdpYHL6q+kyoBXdTOEA==" spinCount="100000" sheet="1" objects="1" scenarios="1" selectLockedCells="1"/>
  <pageMargins left="0.7" right="0.7" top="0.75" bottom="0.75" header="0.3" footer="0.3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58"/>
  <sheetViews>
    <sheetView workbookViewId="0">
      <selection activeCell="P16" sqref="P16"/>
    </sheetView>
  </sheetViews>
  <sheetFormatPr defaultColWidth="9.1328125" defaultRowHeight="12.75" x14ac:dyDescent="0.35"/>
  <cols>
    <col min="1" max="1" width="14.46484375" style="4" customWidth="1"/>
    <col min="2" max="2" width="8.6640625" style="4" customWidth="1"/>
    <col min="3" max="6" width="8.6640625" customWidth="1"/>
    <col min="7" max="7" width="9.53125" customWidth="1"/>
    <col min="8" max="13" width="8.6640625" customWidth="1"/>
    <col min="14" max="14" width="9.53125" customWidth="1"/>
    <col min="15" max="16" width="8.6640625" customWidth="1"/>
  </cols>
  <sheetData>
    <row r="1" spans="1:18" ht="13.15" x14ac:dyDescent="0.4">
      <c r="E1" s="5" t="s">
        <v>38</v>
      </c>
    </row>
    <row r="2" spans="1:18" x14ac:dyDescent="0.35">
      <c r="A2"/>
      <c r="B2"/>
    </row>
    <row r="3" spans="1:18" x14ac:dyDescent="0.35">
      <c r="A3"/>
      <c r="B3"/>
      <c r="E3" s="11" t="s">
        <v>13</v>
      </c>
      <c r="F3" s="52">
        <f>Sheet1!F3</f>
        <v>0</v>
      </c>
      <c r="G3" s="53"/>
      <c r="L3" s="11" t="s">
        <v>11</v>
      </c>
      <c r="M3" s="52">
        <f>Sheet1!M3</f>
        <v>0</v>
      </c>
      <c r="N3" s="53"/>
    </row>
    <row r="4" spans="1:18" ht="17.25" customHeight="1" x14ac:dyDescent="0.4">
      <c r="A4" s="5"/>
      <c r="B4" s="5"/>
      <c r="E4" s="5"/>
    </row>
    <row r="5" spans="1:18" x14ac:dyDescent="0.35">
      <c r="A5" s="3" t="s">
        <v>14</v>
      </c>
      <c r="B5" s="23">
        <f>P6</f>
        <v>44730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35">
      <c r="A6" s="18" t="s">
        <v>8</v>
      </c>
      <c r="B6" s="6"/>
      <c r="C6" s="24">
        <f>Sheet6!P21+1</f>
        <v>44717</v>
      </c>
      <c r="D6" s="24">
        <f>C6+1</f>
        <v>44718</v>
      </c>
      <c r="E6" s="26">
        <f>D6+1</f>
        <v>44719</v>
      </c>
      <c r="F6" s="26">
        <f>E6+1</f>
        <v>44720</v>
      </c>
      <c r="G6" s="26">
        <f t="shared" ref="G6:P6" si="0">F6+1</f>
        <v>44721</v>
      </c>
      <c r="H6" s="26">
        <f t="shared" si="0"/>
        <v>44722</v>
      </c>
      <c r="I6" s="26">
        <f t="shared" si="0"/>
        <v>44723</v>
      </c>
      <c r="J6" s="24">
        <f t="shared" si="0"/>
        <v>44724</v>
      </c>
      <c r="K6" s="24">
        <f t="shared" si="0"/>
        <v>44725</v>
      </c>
      <c r="L6" s="26">
        <f t="shared" si="0"/>
        <v>44726</v>
      </c>
      <c r="M6" s="26">
        <f t="shared" si="0"/>
        <v>44727</v>
      </c>
      <c r="N6" s="26">
        <f t="shared" si="0"/>
        <v>44728</v>
      </c>
      <c r="O6" s="26">
        <f t="shared" si="0"/>
        <v>44729</v>
      </c>
      <c r="P6" s="26">
        <f t="shared" si="0"/>
        <v>44730</v>
      </c>
    </row>
    <row r="7" spans="1:18" x14ac:dyDescent="0.35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35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35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35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15" thickBot="1" x14ac:dyDescent="0.4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15" thickBot="1" x14ac:dyDescent="0.4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35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35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15" thickBot="1" x14ac:dyDescent="0.4">
      <c r="L15" s="48"/>
      <c r="R15" s="44"/>
    </row>
    <row r="16" spans="1:18" x14ac:dyDescent="0.35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35">
      <c r="A17"/>
      <c r="L17" s="15" t="s">
        <v>16</v>
      </c>
      <c r="P17" s="50">
        <f>P13-P14</f>
        <v>-2.9166666666666665</v>
      </c>
      <c r="Q17" s="45"/>
      <c r="R17" s="46"/>
    </row>
    <row r="18" spans="1:18" ht="13.15" thickBot="1" x14ac:dyDescent="0.4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35"/>
    <row r="20" spans="1:18" x14ac:dyDescent="0.35">
      <c r="A20" s="3" t="s">
        <v>14</v>
      </c>
      <c r="B20" s="22">
        <f>P21</f>
        <v>44744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35">
      <c r="A21" s="18" t="s">
        <v>8</v>
      </c>
      <c r="B21" s="6"/>
      <c r="C21" s="24">
        <f>P6+1</f>
        <v>44731</v>
      </c>
      <c r="D21" s="24">
        <f t="shared" ref="D21:P21" si="3">C21+1</f>
        <v>44732</v>
      </c>
      <c r="E21" s="32">
        <f t="shared" si="3"/>
        <v>44733</v>
      </c>
      <c r="F21" s="32">
        <f t="shared" si="3"/>
        <v>44734</v>
      </c>
      <c r="G21" s="32">
        <f t="shared" si="3"/>
        <v>44735</v>
      </c>
      <c r="H21" s="32">
        <f t="shared" si="3"/>
        <v>44736</v>
      </c>
      <c r="I21" s="32">
        <f t="shared" si="3"/>
        <v>44737</v>
      </c>
      <c r="J21" s="24">
        <f t="shared" si="3"/>
        <v>44738</v>
      </c>
      <c r="K21" s="24">
        <f t="shared" si="3"/>
        <v>44739</v>
      </c>
      <c r="L21" s="32">
        <f t="shared" si="3"/>
        <v>44740</v>
      </c>
      <c r="M21" s="32">
        <f t="shared" si="3"/>
        <v>44741</v>
      </c>
      <c r="N21" s="32">
        <f t="shared" si="3"/>
        <v>44742</v>
      </c>
      <c r="O21" s="32">
        <f t="shared" si="3"/>
        <v>44743</v>
      </c>
      <c r="P21" s="32">
        <f t="shared" si="3"/>
        <v>44744</v>
      </c>
    </row>
    <row r="22" spans="1:18" x14ac:dyDescent="0.35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35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35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35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15" thickBot="1" x14ac:dyDescent="0.4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15" thickBot="1" x14ac:dyDescent="0.4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35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35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15" thickBot="1" x14ac:dyDescent="0.4"/>
    <row r="31" spans="1:18" x14ac:dyDescent="0.35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35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15" thickBot="1" x14ac:dyDescent="0.4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35">
      <c r="A34" s="9" t="s">
        <v>12</v>
      </c>
      <c r="B34" s="9"/>
      <c r="C34" s="1"/>
      <c r="D34" s="12"/>
    </row>
    <row r="35" spans="1:16" x14ac:dyDescent="0.35">
      <c r="C35" s="33" t="s">
        <v>26</v>
      </c>
    </row>
    <row r="36" spans="1:16" x14ac:dyDescent="0.35">
      <c r="A36" s="9" t="s">
        <v>20</v>
      </c>
      <c r="B36" s="9"/>
      <c r="C36" s="1"/>
      <c r="D36" s="12"/>
    </row>
    <row r="37" spans="1:16" x14ac:dyDescent="0.35">
      <c r="C37" s="33" t="s">
        <v>26</v>
      </c>
    </row>
    <row r="38" spans="1:16" x14ac:dyDescent="0.35">
      <c r="A38" s="3" t="s">
        <v>31</v>
      </c>
    </row>
    <row r="39" spans="1:16" x14ac:dyDescent="0.35">
      <c r="A39" s="34" t="s">
        <v>32</v>
      </c>
    </row>
    <row r="40" spans="1:16" x14ac:dyDescent="0.35">
      <c r="A40" s="3" t="s">
        <v>23</v>
      </c>
    </row>
    <row r="41" spans="1:16" x14ac:dyDescent="0.35">
      <c r="A41" s="20" t="s">
        <v>33</v>
      </c>
      <c r="B41" s="10"/>
    </row>
    <row r="42" spans="1:16" x14ac:dyDescent="0.35">
      <c r="A42" s="10" t="s">
        <v>34</v>
      </c>
    </row>
    <row r="43" spans="1:16" x14ac:dyDescent="0.35">
      <c r="A43" s="20" t="s">
        <v>35</v>
      </c>
    </row>
    <row r="45" spans="1:16" x14ac:dyDescent="0.35">
      <c r="A45" s="43"/>
    </row>
    <row r="46" spans="1:16" x14ac:dyDescent="0.35">
      <c r="A46" s="43"/>
    </row>
    <row r="47" spans="1:16" x14ac:dyDescent="0.35">
      <c r="A47" s="43"/>
    </row>
    <row r="56" spans="2:2" x14ac:dyDescent="0.35">
      <c r="B56"/>
    </row>
    <row r="57" spans="2:2" x14ac:dyDescent="0.35">
      <c r="B57"/>
    </row>
    <row r="58" spans="2:2" x14ac:dyDescent="0.35">
      <c r="B58"/>
    </row>
  </sheetData>
  <sheetProtection algorithmName="SHA-512" hashValue="fvl8V5a1+e90/DXwlnMqlvdVLWqB3mxLbvWmdtF3CyHA856NwZ52MMoLx44E7Ffz8G0pH+yA2/hrky2a20xZZg==" saltValue="KUWIj8QdVkqF6lEef+8rjw==" spinCount="100000" sheet="1" objects="1" scenarios="1" selectLockedCells="1"/>
  <pageMargins left="0.7" right="0.7" top="0.75" bottom="0.75" header="0.3" footer="0.3"/>
  <pageSetup paperSize="9" scale="89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58"/>
  <sheetViews>
    <sheetView workbookViewId="0">
      <selection activeCell="P16" sqref="P16"/>
    </sheetView>
  </sheetViews>
  <sheetFormatPr defaultColWidth="9.1328125" defaultRowHeight="12.75" x14ac:dyDescent="0.35"/>
  <cols>
    <col min="1" max="1" width="14.46484375" style="4" customWidth="1"/>
    <col min="2" max="2" width="8.6640625" style="4" customWidth="1"/>
    <col min="3" max="6" width="8.6640625" customWidth="1"/>
    <col min="7" max="7" width="9.53125" customWidth="1"/>
    <col min="8" max="13" width="8.6640625" customWidth="1"/>
    <col min="14" max="14" width="9.53125" customWidth="1"/>
    <col min="15" max="16" width="8.6640625" customWidth="1"/>
  </cols>
  <sheetData>
    <row r="1" spans="1:18" ht="13.15" x14ac:dyDescent="0.4">
      <c r="E1" s="5" t="s">
        <v>38</v>
      </c>
    </row>
    <row r="2" spans="1:18" x14ac:dyDescent="0.35">
      <c r="A2"/>
      <c r="B2"/>
    </row>
    <row r="3" spans="1:18" x14ac:dyDescent="0.35">
      <c r="A3"/>
      <c r="B3"/>
      <c r="E3" s="11" t="s">
        <v>13</v>
      </c>
      <c r="F3" s="52">
        <f>Sheet1!F3</f>
        <v>0</v>
      </c>
      <c r="G3" s="53"/>
      <c r="L3" s="11" t="s">
        <v>11</v>
      </c>
      <c r="M3" s="52">
        <f>Sheet1!M3</f>
        <v>0</v>
      </c>
      <c r="N3" s="53"/>
    </row>
    <row r="4" spans="1:18" ht="17.25" customHeight="1" x14ac:dyDescent="0.4">
      <c r="A4" s="5"/>
      <c r="B4" s="5"/>
      <c r="E4" s="5"/>
    </row>
    <row r="5" spans="1:18" x14ac:dyDescent="0.35">
      <c r="A5" s="3" t="s">
        <v>14</v>
      </c>
      <c r="B5" s="23">
        <f>P6</f>
        <v>44758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35">
      <c r="A6" s="18" t="s">
        <v>8</v>
      </c>
      <c r="B6" s="6"/>
      <c r="C6" s="24">
        <f>Sheet7!P21+1</f>
        <v>44745</v>
      </c>
      <c r="D6" s="24">
        <f>C6+1</f>
        <v>44746</v>
      </c>
      <c r="E6" s="26">
        <f>D6+1</f>
        <v>44747</v>
      </c>
      <c r="F6" s="26">
        <f>E6+1</f>
        <v>44748</v>
      </c>
      <c r="G6" s="26">
        <f t="shared" ref="G6:P6" si="0">F6+1</f>
        <v>44749</v>
      </c>
      <c r="H6" s="26">
        <f t="shared" si="0"/>
        <v>44750</v>
      </c>
      <c r="I6" s="26">
        <f t="shared" si="0"/>
        <v>44751</v>
      </c>
      <c r="J6" s="24">
        <f t="shared" si="0"/>
        <v>44752</v>
      </c>
      <c r="K6" s="24">
        <f t="shared" si="0"/>
        <v>44753</v>
      </c>
      <c r="L6" s="26">
        <f t="shared" si="0"/>
        <v>44754</v>
      </c>
      <c r="M6" s="26">
        <f t="shared" si="0"/>
        <v>44755</v>
      </c>
      <c r="N6" s="26">
        <f t="shared" si="0"/>
        <v>44756</v>
      </c>
      <c r="O6" s="26">
        <f t="shared" si="0"/>
        <v>44757</v>
      </c>
      <c r="P6" s="26">
        <f t="shared" si="0"/>
        <v>44758</v>
      </c>
    </row>
    <row r="7" spans="1:18" x14ac:dyDescent="0.35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35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35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35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15" thickBot="1" x14ac:dyDescent="0.4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15" thickBot="1" x14ac:dyDescent="0.4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35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35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15" thickBot="1" x14ac:dyDescent="0.4">
      <c r="L15" s="48"/>
      <c r="R15" s="44"/>
    </row>
    <row r="16" spans="1:18" x14ac:dyDescent="0.35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35">
      <c r="A17"/>
      <c r="L17" s="15" t="s">
        <v>16</v>
      </c>
      <c r="P17" s="50">
        <f>P13-P14</f>
        <v>-2.9166666666666665</v>
      </c>
      <c r="Q17" s="45"/>
      <c r="R17" s="46"/>
    </row>
    <row r="18" spans="1:18" ht="13.15" thickBot="1" x14ac:dyDescent="0.4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35"/>
    <row r="20" spans="1:18" x14ac:dyDescent="0.35">
      <c r="A20" s="3" t="s">
        <v>14</v>
      </c>
      <c r="B20" s="22">
        <f>P21</f>
        <v>44772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35">
      <c r="A21" s="18" t="s">
        <v>8</v>
      </c>
      <c r="B21" s="6"/>
      <c r="C21" s="24">
        <f>P6+1</f>
        <v>44759</v>
      </c>
      <c r="D21" s="24">
        <f t="shared" ref="D21:P21" si="3">C21+1</f>
        <v>44760</v>
      </c>
      <c r="E21" s="32">
        <f t="shared" si="3"/>
        <v>44761</v>
      </c>
      <c r="F21" s="32">
        <f t="shared" si="3"/>
        <v>44762</v>
      </c>
      <c r="G21" s="32">
        <f t="shared" si="3"/>
        <v>44763</v>
      </c>
      <c r="H21" s="32">
        <f t="shared" si="3"/>
        <v>44764</v>
      </c>
      <c r="I21" s="32">
        <f t="shared" si="3"/>
        <v>44765</v>
      </c>
      <c r="J21" s="24">
        <f t="shared" si="3"/>
        <v>44766</v>
      </c>
      <c r="K21" s="24">
        <f t="shared" si="3"/>
        <v>44767</v>
      </c>
      <c r="L21" s="32">
        <f t="shared" si="3"/>
        <v>44768</v>
      </c>
      <c r="M21" s="32">
        <f t="shared" si="3"/>
        <v>44769</v>
      </c>
      <c r="N21" s="32">
        <f t="shared" si="3"/>
        <v>44770</v>
      </c>
      <c r="O21" s="32">
        <f t="shared" si="3"/>
        <v>44771</v>
      </c>
      <c r="P21" s="32">
        <f t="shared" si="3"/>
        <v>44772</v>
      </c>
    </row>
    <row r="22" spans="1:18" x14ac:dyDescent="0.35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35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35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35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15" thickBot="1" x14ac:dyDescent="0.4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15" thickBot="1" x14ac:dyDescent="0.4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35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35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15" thickBot="1" x14ac:dyDescent="0.4"/>
    <row r="31" spans="1:18" x14ac:dyDescent="0.35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35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15" thickBot="1" x14ac:dyDescent="0.4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35">
      <c r="A34" s="9" t="s">
        <v>12</v>
      </c>
      <c r="B34" s="9"/>
      <c r="C34" s="1"/>
      <c r="D34" s="12"/>
    </row>
    <row r="35" spans="1:16" x14ac:dyDescent="0.35">
      <c r="C35" s="33" t="s">
        <v>26</v>
      </c>
    </row>
    <row r="36" spans="1:16" x14ac:dyDescent="0.35">
      <c r="A36" s="9" t="s">
        <v>20</v>
      </c>
      <c r="B36" s="9"/>
      <c r="C36" s="1"/>
      <c r="D36" s="12"/>
    </row>
    <row r="37" spans="1:16" x14ac:dyDescent="0.35">
      <c r="C37" s="33" t="s">
        <v>26</v>
      </c>
    </row>
    <row r="38" spans="1:16" x14ac:dyDescent="0.35">
      <c r="A38" s="3" t="s">
        <v>31</v>
      </c>
    </row>
    <row r="39" spans="1:16" x14ac:dyDescent="0.35">
      <c r="A39" s="34" t="s">
        <v>32</v>
      </c>
    </row>
    <row r="40" spans="1:16" x14ac:dyDescent="0.35">
      <c r="A40" s="3" t="s">
        <v>23</v>
      </c>
    </row>
    <row r="41" spans="1:16" x14ac:dyDescent="0.35">
      <c r="A41" s="20" t="s">
        <v>33</v>
      </c>
      <c r="B41" s="10"/>
    </row>
    <row r="42" spans="1:16" x14ac:dyDescent="0.35">
      <c r="A42" s="10" t="s">
        <v>34</v>
      </c>
    </row>
    <row r="43" spans="1:16" x14ac:dyDescent="0.35">
      <c r="A43" s="20" t="s">
        <v>35</v>
      </c>
    </row>
    <row r="45" spans="1:16" x14ac:dyDescent="0.35">
      <c r="A45" s="43"/>
    </row>
    <row r="46" spans="1:16" x14ac:dyDescent="0.35">
      <c r="A46" s="43"/>
    </row>
    <row r="47" spans="1:16" x14ac:dyDescent="0.35">
      <c r="A47" s="43"/>
    </row>
    <row r="56" spans="2:2" x14ac:dyDescent="0.35">
      <c r="B56"/>
    </row>
    <row r="57" spans="2:2" x14ac:dyDescent="0.35">
      <c r="B57"/>
    </row>
    <row r="58" spans="2:2" x14ac:dyDescent="0.35">
      <c r="B58"/>
    </row>
  </sheetData>
  <sheetProtection algorithmName="SHA-512" hashValue="pL4Cj/lYMULnUyG4pPCadNLSn19srinIX9vtJWR0WNN0LxWlB7F35F9X6qr2ZbfCgbfl7HoMy9FltD7FMrgPfg==" saltValue="kGnZg+c6hYuVA5lnwTS9Jg==" spinCount="100000" sheet="1" objects="1" scenarios="1" selectLockedCells="1"/>
  <pageMargins left="0.7" right="0.7" top="0.75" bottom="0.75" header="0.3" footer="0.3"/>
  <pageSetup paperSize="9" scale="8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8"/>
  <sheetViews>
    <sheetView workbookViewId="0">
      <selection activeCell="P16" sqref="P16"/>
    </sheetView>
  </sheetViews>
  <sheetFormatPr defaultColWidth="9.1328125" defaultRowHeight="12.75" x14ac:dyDescent="0.35"/>
  <cols>
    <col min="1" max="1" width="14.46484375" style="4" customWidth="1"/>
    <col min="2" max="2" width="8.6640625" style="4" customWidth="1"/>
    <col min="3" max="6" width="8.6640625" customWidth="1"/>
    <col min="7" max="7" width="9.53125" customWidth="1"/>
    <col min="8" max="13" width="8.6640625" customWidth="1"/>
    <col min="14" max="14" width="9.53125" customWidth="1"/>
    <col min="15" max="16" width="8.6640625" customWidth="1"/>
  </cols>
  <sheetData>
    <row r="1" spans="1:18" ht="13.15" x14ac:dyDescent="0.4">
      <c r="E1" s="5" t="s">
        <v>38</v>
      </c>
    </row>
    <row r="2" spans="1:18" x14ac:dyDescent="0.35">
      <c r="A2"/>
      <c r="B2"/>
    </row>
    <row r="3" spans="1:18" x14ac:dyDescent="0.35">
      <c r="A3"/>
      <c r="B3"/>
      <c r="E3" s="11" t="s">
        <v>13</v>
      </c>
      <c r="F3" s="52">
        <f>Sheet1!F3</f>
        <v>0</v>
      </c>
      <c r="G3" s="53"/>
      <c r="L3" s="11" t="s">
        <v>11</v>
      </c>
      <c r="M3" s="52">
        <f>Sheet1!M3</f>
        <v>0</v>
      </c>
      <c r="N3" s="53"/>
    </row>
    <row r="4" spans="1:18" ht="17.25" customHeight="1" x14ac:dyDescent="0.4">
      <c r="A4" s="5"/>
      <c r="B4" s="5"/>
      <c r="E4" s="5"/>
    </row>
    <row r="5" spans="1:18" x14ac:dyDescent="0.35">
      <c r="A5" s="3" t="s">
        <v>14</v>
      </c>
      <c r="B5" s="23">
        <f>P6</f>
        <v>44786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35">
      <c r="A6" s="18" t="s">
        <v>8</v>
      </c>
      <c r="B6" s="6"/>
      <c r="C6" s="24">
        <f>Sheet8!P21+1</f>
        <v>44773</v>
      </c>
      <c r="D6" s="24">
        <f>C6+1</f>
        <v>44774</v>
      </c>
      <c r="E6" s="26">
        <f>D6+1</f>
        <v>44775</v>
      </c>
      <c r="F6" s="26">
        <f>E6+1</f>
        <v>44776</v>
      </c>
      <c r="G6" s="26">
        <f t="shared" ref="G6:P6" si="0">F6+1</f>
        <v>44777</v>
      </c>
      <c r="H6" s="26">
        <f t="shared" si="0"/>
        <v>44778</v>
      </c>
      <c r="I6" s="26">
        <f t="shared" si="0"/>
        <v>44779</v>
      </c>
      <c r="J6" s="24">
        <f t="shared" si="0"/>
        <v>44780</v>
      </c>
      <c r="K6" s="24">
        <f t="shared" si="0"/>
        <v>44781</v>
      </c>
      <c r="L6" s="26">
        <f t="shared" si="0"/>
        <v>44782</v>
      </c>
      <c r="M6" s="26">
        <f t="shared" si="0"/>
        <v>44783</v>
      </c>
      <c r="N6" s="26">
        <f t="shared" si="0"/>
        <v>44784</v>
      </c>
      <c r="O6" s="26">
        <f t="shared" si="0"/>
        <v>44785</v>
      </c>
      <c r="P6" s="26">
        <f t="shared" si="0"/>
        <v>44786</v>
      </c>
    </row>
    <row r="7" spans="1:18" x14ac:dyDescent="0.35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35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35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35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15" thickBot="1" x14ac:dyDescent="0.4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15" thickBot="1" x14ac:dyDescent="0.4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35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35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15" thickBot="1" x14ac:dyDescent="0.4">
      <c r="L15" s="48"/>
      <c r="R15" s="44"/>
    </row>
    <row r="16" spans="1:18" x14ac:dyDescent="0.35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35">
      <c r="A17"/>
      <c r="L17" s="15" t="s">
        <v>16</v>
      </c>
      <c r="P17" s="50">
        <f>P13-P14</f>
        <v>-2.9166666666666665</v>
      </c>
      <c r="Q17" s="45"/>
      <c r="R17" s="46"/>
    </row>
    <row r="18" spans="1:18" ht="13.15" thickBot="1" x14ac:dyDescent="0.4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35"/>
    <row r="20" spans="1:18" x14ac:dyDescent="0.35">
      <c r="A20" s="3" t="s">
        <v>14</v>
      </c>
      <c r="B20" s="22">
        <f>P21</f>
        <v>44800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35">
      <c r="A21" s="18" t="s">
        <v>8</v>
      </c>
      <c r="B21" s="6"/>
      <c r="C21" s="24">
        <f>P6+1</f>
        <v>44787</v>
      </c>
      <c r="D21" s="24">
        <f t="shared" ref="D21:P21" si="3">C21+1</f>
        <v>44788</v>
      </c>
      <c r="E21" s="32">
        <f t="shared" si="3"/>
        <v>44789</v>
      </c>
      <c r="F21" s="32">
        <f t="shared" si="3"/>
        <v>44790</v>
      </c>
      <c r="G21" s="32">
        <f t="shared" si="3"/>
        <v>44791</v>
      </c>
      <c r="H21" s="32">
        <f t="shared" si="3"/>
        <v>44792</v>
      </c>
      <c r="I21" s="32">
        <f t="shared" si="3"/>
        <v>44793</v>
      </c>
      <c r="J21" s="24">
        <f t="shared" si="3"/>
        <v>44794</v>
      </c>
      <c r="K21" s="24">
        <f t="shared" si="3"/>
        <v>44795</v>
      </c>
      <c r="L21" s="32">
        <f t="shared" si="3"/>
        <v>44796</v>
      </c>
      <c r="M21" s="32">
        <f t="shared" si="3"/>
        <v>44797</v>
      </c>
      <c r="N21" s="32">
        <f t="shared" si="3"/>
        <v>44798</v>
      </c>
      <c r="O21" s="32">
        <f t="shared" si="3"/>
        <v>44799</v>
      </c>
      <c r="P21" s="32">
        <f t="shared" si="3"/>
        <v>44800</v>
      </c>
    </row>
    <row r="22" spans="1:18" x14ac:dyDescent="0.35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35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35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35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15" thickBot="1" x14ac:dyDescent="0.4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15" thickBot="1" x14ac:dyDescent="0.4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35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35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15" thickBot="1" x14ac:dyDescent="0.4"/>
    <row r="31" spans="1:18" x14ac:dyDescent="0.35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35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15" thickBot="1" x14ac:dyDescent="0.4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35">
      <c r="A34" s="9" t="s">
        <v>12</v>
      </c>
      <c r="B34" s="9"/>
      <c r="C34" s="1"/>
      <c r="D34" s="12"/>
    </row>
    <row r="35" spans="1:16" x14ac:dyDescent="0.35">
      <c r="C35" s="33" t="s">
        <v>26</v>
      </c>
    </row>
    <row r="36" spans="1:16" x14ac:dyDescent="0.35">
      <c r="A36" s="9" t="s">
        <v>20</v>
      </c>
      <c r="B36" s="9"/>
      <c r="C36" s="1"/>
      <c r="D36" s="12"/>
    </row>
    <row r="37" spans="1:16" x14ac:dyDescent="0.35">
      <c r="C37" s="33" t="s">
        <v>26</v>
      </c>
    </row>
    <row r="38" spans="1:16" x14ac:dyDescent="0.35">
      <c r="A38" s="3" t="s">
        <v>31</v>
      </c>
    </row>
    <row r="39" spans="1:16" x14ac:dyDescent="0.35">
      <c r="A39" s="34" t="s">
        <v>32</v>
      </c>
    </row>
    <row r="40" spans="1:16" x14ac:dyDescent="0.35">
      <c r="A40" s="3" t="s">
        <v>23</v>
      </c>
    </row>
    <row r="41" spans="1:16" x14ac:dyDescent="0.35">
      <c r="A41" s="20" t="s">
        <v>33</v>
      </c>
      <c r="B41" s="10"/>
    </row>
    <row r="42" spans="1:16" x14ac:dyDescent="0.35">
      <c r="A42" s="10" t="s">
        <v>34</v>
      </c>
    </row>
    <row r="43" spans="1:16" x14ac:dyDescent="0.35">
      <c r="A43" s="20" t="s">
        <v>35</v>
      </c>
    </row>
    <row r="45" spans="1:16" x14ac:dyDescent="0.35">
      <c r="A45" s="43"/>
    </row>
    <row r="46" spans="1:16" x14ac:dyDescent="0.35">
      <c r="A46" s="43"/>
    </row>
    <row r="47" spans="1:16" x14ac:dyDescent="0.35">
      <c r="A47" s="43"/>
    </row>
    <row r="56" spans="2:2" x14ac:dyDescent="0.35">
      <c r="B56"/>
    </row>
    <row r="57" spans="2:2" x14ac:dyDescent="0.35">
      <c r="B57"/>
    </row>
    <row r="58" spans="2:2" x14ac:dyDescent="0.35">
      <c r="B58"/>
    </row>
  </sheetData>
  <sheetProtection algorithmName="SHA-512" hashValue="Vubb6vONd9bS+FwAFG3IgFiMBi7NyLTw3kYHm09zylQ4Bt2Z7RyZGUJTWrTKaDAFrM/2J9Vyq+3n2OG/qT0n5A==" saltValue="7zMK8eHHEu34rRsgtZSa4Q==" spinCount="100000" sheet="1" objects="1" scenarios="1" selectLockedCells="1"/>
  <pageMargins left="0.7" right="0.7" top="0.75" bottom="0.75" header="0.3" footer="0.3"/>
  <pageSetup paperSize="9" scale="8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gail</dc:creator>
  <cp:lastModifiedBy>Dipak Pandey</cp:lastModifiedBy>
  <cp:lastPrinted>2018-01-08T05:10:26Z</cp:lastPrinted>
  <dcterms:created xsi:type="dcterms:W3CDTF">2006-10-17T01:02:13Z</dcterms:created>
  <dcterms:modified xsi:type="dcterms:W3CDTF">2026-01-06T02:08:09Z</dcterms:modified>
</cp:coreProperties>
</file>