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myacu-my.sharepoint.com/personal/elchlebicka_acu_edu_au/Documents/TWEEK - ec files/AI added to TWEEK/"/>
    </mc:Choice>
  </mc:AlternateContent>
  <xr:revisionPtr revIDLastSave="0" documentId="8_{7047A389-A125-40C9-A164-73168E4D825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5" r:id="rId1"/>
    <sheet name="Sheet2" sheetId="16" r:id="rId2"/>
    <sheet name="Sheet3" sheetId="17" r:id="rId3"/>
    <sheet name="Sheet4" sheetId="18" r:id="rId4"/>
    <sheet name="Sheet5" sheetId="19" r:id="rId5"/>
    <sheet name="Sheet6" sheetId="20" r:id="rId6"/>
    <sheet name="Sheet7" sheetId="21" r:id="rId7"/>
    <sheet name="Sheet8" sheetId="22" r:id="rId8"/>
    <sheet name="Sheet9" sheetId="23" r:id="rId9"/>
    <sheet name="Sheet10" sheetId="24" r:id="rId10"/>
    <sheet name="Sheet11" sheetId="25" r:id="rId11"/>
    <sheet name="Sheet12" sheetId="26" r:id="rId12"/>
    <sheet name="Sheet13" sheetId="27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5" l="1"/>
  <c r="F3" i="19" l="1"/>
  <c r="D12" i="27"/>
  <c r="F3" i="18" l="1"/>
  <c r="M3" i="26"/>
  <c r="F3" i="27"/>
  <c r="M3" i="27"/>
  <c r="F3" i="26"/>
  <c r="M3" i="25"/>
  <c r="F3" i="25"/>
  <c r="M3" i="24"/>
  <c r="F3" i="24"/>
  <c r="M3" i="23"/>
  <c r="F3" i="23"/>
  <c r="M3" i="22"/>
  <c r="F3" i="22"/>
  <c r="M3" i="21"/>
  <c r="F3" i="21"/>
  <c r="M3" i="20"/>
  <c r="F3" i="20"/>
  <c r="M3" i="19"/>
  <c r="M3" i="18"/>
  <c r="M3" i="17"/>
  <c r="F3" i="17"/>
  <c r="M3" i="16"/>
  <c r="F3" i="16"/>
  <c r="P27" i="27"/>
  <c r="O27" i="27"/>
  <c r="N27" i="27"/>
  <c r="M27" i="27"/>
  <c r="L27" i="27"/>
  <c r="K27" i="27"/>
  <c r="J27" i="27"/>
  <c r="I27" i="27"/>
  <c r="H27" i="27"/>
  <c r="G27" i="27"/>
  <c r="F27" i="27"/>
  <c r="E27" i="27"/>
  <c r="D27" i="27"/>
  <c r="C27" i="27"/>
  <c r="C28" i="27" s="1"/>
  <c r="P12" i="27"/>
  <c r="O12" i="27"/>
  <c r="N12" i="27"/>
  <c r="M12" i="27"/>
  <c r="L12" i="27"/>
  <c r="K12" i="27"/>
  <c r="J12" i="27"/>
  <c r="I12" i="27"/>
  <c r="H12" i="27"/>
  <c r="G12" i="27"/>
  <c r="F12" i="27"/>
  <c r="E12" i="27"/>
  <c r="C12" i="27"/>
  <c r="C13" i="27" s="1"/>
  <c r="D13" i="27" s="1"/>
  <c r="P27" i="26"/>
  <c r="O27" i="26"/>
  <c r="N27" i="26"/>
  <c r="M27" i="26"/>
  <c r="L27" i="26"/>
  <c r="K27" i="26"/>
  <c r="J27" i="26"/>
  <c r="I27" i="26"/>
  <c r="H27" i="26"/>
  <c r="G27" i="26"/>
  <c r="F27" i="26"/>
  <c r="E27" i="26"/>
  <c r="D27" i="26"/>
  <c r="C27" i="26"/>
  <c r="C28" i="26" s="1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C12" i="26"/>
  <c r="C13" i="26" s="1"/>
  <c r="P27" i="25"/>
  <c r="O27" i="25"/>
  <c r="N27" i="25"/>
  <c r="M27" i="25"/>
  <c r="L27" i="25"/>
  <c r="K27" i="25"/>
  <c r="J27" i="25"/>
  <c r="I27" i="25"/>
  <c r="H27" i="25"/>
  <c r="G27" i="25"/>
  <c r="F27" i="25"/>
  <c r="E27" i="25"/>
  <c r="D27" i="25"/>
  <c r="C27" i="25"/>
  <c r="C28" i="25" s="1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C13" i="25" s="1"/>
  <c r="P27" i="24"/>
  <c r="O27" i="24"/>
  <c r="N27" i="24"/>
  <c r="M27" i="24"/>
  <c r="L27" i="24"/>
  <c r="K27" i="24"/>
  <c r="J27" i="24"/>
  <c r="I27" i="24"/>
  <c r="H27" i="24"/>
  <c r="G27" i="24"/>
  <c r="F27" i="24"/>
  <c r="E27" i="24"/>
  <c r="D27" i="24"/>
  <c r="C27" i="24"/>
  <c r="C28" i="24" s="1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C13" i="24" s="1"/>
  <c r="P27" i="23"/>
  <c r="O27" i="23"/>
  <c r="N27" i="23"/>
  <c r="M27" i="23"/>
  <c r="L27" i="23"/>
  <c r="K27" i="23"/>
  <c r="J27" i="23"/>
  <c r="I27" i="23"/>
  <c r="H27" i="23"/>
  <c r="G27" i="23"/>
  <c r="F27" i="23"/>
  <c r="E27" i="23"/>
  <c r="D27" i="23"/>
  <c r="C27" i="23"/>
  <c r="C28" i="23" s="1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C13" i="23" s="1"/>
  <c r="P27" i="22"/>
  <c r="O27" i="22"/>
  <c r="N27" i="22"/>
  <c r="M27" i="22"/>
  <c r="L27" i="22"/>
  <c r="K27" i="22"/>
  <c r="J27" i="22"/>
  <c r="I27" i="22"/>
  <c r="H27" i="22"/>
  <c r="G27" i="22"/>
  <c r="F27" i="22"/>
  <c r="E27" i="22"/>
  <c r="D27" i="22"/>
  <c r="C27" i="22"/>
  <c r="C28" i="22" s="1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C13" i="22" s="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C28" i="21" s="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C13" i="21" s="1"/>
  <c r="D13" i="21" s="1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C27" i="20"/>
  <c r="C28" i="20" s="1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C13" i="20" s="1"/>
  <c r="P27" i="19"/>
  <c r="O27" i="19"/>
  <c r="N27" i="19"/>
  <c r="M27" i="19"/>
  <c r="L27" i="19"/>
  <c r="K27" i="19"/>
  <c r="J27" i="19"/>
  <c r="I27" i="19"/>
  <c r="H27" i="19"/>
  <c r="G27" i="19"/>
  <c r="F27" i="19"/>
  <c r="E27" i="19"/>
  <c r="D27" i="19"/>
  <c r="C27" i="19"/>
  <c r="C28" i="19" s="1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C13" i="19" s="1"/>
  <c r="D13" i="19" s="1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C28" i="18" s="1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C13" i="18" s="1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C28" i="17" s="1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C13" i="17" s="1"/>
  <c r="D13" i="17" s="1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C28" i="16" s="1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C13" i="16" s="1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C28" i="15" s="1"/>
  <c r="P12" i="15"/>
  <c r="O12" i="15"/>
  <c r="N12" i="15"/>
  <c r="M12" i="15"/>
  <c r="L12" i="15"/>
  <c r="K12" i="15"/>
  <c r="J12" i="15"/>
  <c r="I12" i="15"/>
  <c r="G12" i="15"/>
  <c r="F12" i="15"/>
  <c r="E12" i="15"/>
  <c r="D12" i="15"/>
  <c r="C12" i="15"/>
  <c r="C13" i="15" s="1"/>
  <c r="F6" i="15"/>
  <c r="G6" i="15" s="1"/>
  <c r="H6" i="15" s="1"/>
  <c r="I6" i="15" s="1"/>
  <c r="J6" i="15" s="1"/>
  <c r="K6" i="15" s="1"/>
  <c r="L6" i="15" s="1"/>
  <c r="M6" i="15" s="1"/>
  <c r="N6" i="15" s="1"/>
  <c r="O6" i="15" s="1"/>
  <c r="P6" i="15" s="1"/>
  <c r="D6" i="15"/>
  <c r="C6" i="15" s="1"/>
  <c r="D28" i="15" l="1"/>
  <c r="E28" i="15" s="1"/>
  <c r="F28" i="15" s="1"/>
  <c r="G28" i="15" s="1"/>
  <c r="H28" i="15" s="1"/>
  <c r="I28" i="15" s="1"/>
  <c r="J28" i="15" s="1"/>
  <c r="K28" i="15" s="1"/>
  <c r="L28" i="15" s="1"/>
  <c r="M28" i="15" s="1"/>
  <c r="N28" i="15" s="1"/>
  <c r="O28" i="15" s="1"/>
  <c r="P28" i="15" s="1"/>
  <c r="P32" i="15" s="1"/>
  <c r="D28" i="17"/>
  <c r="E28" i="17" s="1"/>
  <c r="F28" i="17" s="1"/>
  <c r="G28" i="17" s="1"/>
  <c r="H28" i="17" s="1"/>
  <c r="I28" i="17" s="1"/>
  <c r="J28" i="17" s="1"/>
  <c r="K28" i="17" s="1"/>
  <c r="L28" i="17" s="1"/>
  <c r="M28" i="17" s="1"/>
  <c r="N28" i="17" s="1"/>
  <c r="O28" i="17" s="1"/>
  <c r="P28" i="17" s="1"/>
  <c r="P32" i="17" s="1"/>
  <c r="D28" i="19"/>
  <c r="D28" i="21"/>
  <c r="D28" i="23"/>
  <c r="D28" i="25"/>
  <c r="D28" i="27"/>
  <c r="E28" i="27" s="1"/>
  <c r="F28" i="27" s="1"/>
  <c r="G28" i="27" s="1"/>
  <c r="H28" i="27" s="1"/>
  <c r="I28" i="27" s="1"/>
  <c r="J28" i="27" s="1"/>
  <c r="K28" i="27" s="1"/>
  <c r="L28" i="27" s="1"/>
  <c r="M28" i="27" s="1"/>
  <c r="N28" i="27" s="1"/>
  <c r="O28" i="27" s="1"/>
  <c r="P28" i="27" s="1"/>
  <c r="P32" i="27" s="1"/>
  <c r="E13" i="17"/>
  <c r="F13" i="17" s="1"/>
  <c r="G13" i="17" s="1"/>
  <c r="H13" i="17" s="1"/>
  <c r="I13" i="17" s="1"/>
  <c r="J13" i="17" s="1"/>
  <c r="K13" i="17" s="1"/>
  <c r="L13" i="17" s="1"/>
  <c r="M13" i="17" s="1"/>
  <c r="N13" i="17" s="1"/>
  <c r="O13" i="17" s="1"/>
  <c r="P13" i="17" s="1"/>
  <c r="P17" i="17" s="1"/>
  <c r="P18" i="17" s="1"/>
  <c r="P31" i="17" s="1"/>
  <c r="E13" i="19"/>
  <c r="E13" i="21"/>
  <c r="F13" i="21" s="1"/>
  <c r="G13" i="21" s="1"/>
  <c r="H13" i="21" s="1"/>
  <c r="I13" i="21" s="1"/>
  <c r="J13" i="21" s="1"/>
  <c r="K13" i="21" s="1"/>
  <c r="L13" i="21" s="1"/>
  <c r="M13" i="21" s="1"/>
  <c r="N13" i="21" s="1"/>
  <c r="O13" i="21" s="1"/>
  <c r="P13" i="21" s="1"/>
  <c r="P17" i="21" s="1"/>
  <c r="P18" i="21" s="1"/>
  <c r="P31" i="21" s="1"/>
  <c r="D13" i="23"/>
  <c r="E13" i="23" s="1"/>
  <c r="D13" i="25"/>
  <c r="E13" i="25" s="1"/>
  <c r="F13" i="25" s="1"/>
  <c r="G13" i="25" s="1"/>
  <c r="H13" i="25" s="1"/>
  <c r="I13" i="25" s="1"/>
  <c r="J13" i="25" s="1"/>
  <c r="K13" i="25" s="1"/>
  <c r="L13" i="25" s="1"/>
  <c r="M13" i="25" s="1"/>
  <c r="N13" i="25" s="1"/>
  <c r="O13" i="25" s="1"/>
  <c r="P13" i="25" s="1"/>
  <c r="P17" i="25" s="1"/>
  <c r="P18" i="25" s="1"/>
  <c r="P31" i="25" s="1"/>
  <c r="D13" i="16"/>
  <c r="E13" i="16" s="1"/>
  <c r="F13" i="16" s="1"/>
  <c r="G13" i="16" s="1"/>
  <c r="H13" i="16" s="1"/>
  <c r="I13" i="16" s="1"/>
  <c r="J13" i="16" s="1"/>
  <c r="K13" i="16" s="1"/>
  <c r="L13" i="16" s="1"/>
  <c r="M13" i="16" s="1"/>
  <c r="N13" i="16" s="1"/>
  <c r="O13" i="16" s="1"/>
  <c r="P13" i="16" s="1"/>
  <c r="P17" i="16" s="1"/>
  <c r="P18" i="16" s="1"/>
  <c r="P31" i="16" s="1"/>
  <c r="D13" i="18"/>
  <c r="E13" i="18" s="1"/>
  <c r="F13" i="18" s="1"/>
  <c r="G13" i="18" s="1"/>
  <c r="H13" i="18" s="1"/>
  <c r="I13" i="18" s="1"/>
  <c r="J13" i="18" s="1"/>
  <c r="K13" i="18" s="1"/>
  <c r="L13" i="18" s="1"/>
  <c r="M13" i="18" s="1"/>
  <c r="N13" i="18" s="1"/>
  <c r="O13" i="18" s="1"/>
  <c r="P13" i="18" s="1"/>
  <c r="P17" i="18" s="1"/>
  <c r="P18" i="18" s="1"/>
  <c r="P31" i="18" s="1"/>
  <c r="D13" i="20"/>
  <c r="D13" i="22"/>
  <c r="E13" i="22" s="1"/>
  <c r="F13" i="22" s="1"/>
  <c r="G13" i="22" s="1"/>
  <c r="H13" i="22" s="1"/>
  <c r="I13" i="22" s="1"/>
  <c r="J13" i="22" s="1"/>
  <c r="K13" i="22" s="1"/>
  <c r="L13" i="22" s="1"/>
  <c r="M13" i="22" s="1"/>
  <c r="N13" i="22" s="1"/>
  <c r="O13" i="22" s="1"/>
  <c r="P13" i="22" s="1"/>
  <c r="P17" i="22" s="1"/>
  <c r="P18" i="22" s="1"/>
  <c r="P31" i="22" s="1"/>
  <c r="D13" i="24"/>
  <c r="D13" i="26"/>
  <c r="E13" i="27"/>
  <c r="F13" i="27" s="1"/>
  <c r="G13" i="27" s="1"/>
  <c r="H13" i="27" s="1"/>
  <c r="I13" i="27" s="1"/>
  <c r="J13" i="27" s="1"/>
  <c r="K13" i="27" s="1"/>
  <c r="L13" i="27" s="1"/>
  <c r="M13" i="27" s="1"/>
  <c r="N13" i="27" s="1"/>
  <c r="O13" i="27" s="1"/>
  <c r="P13" i="27" s="1"/>
  <c r="P17" i="27" s="1"/>
  <c r="P18" i="27" s="1"/>
  <c r="P31" i="27" s="1"/>
  <c r="F13" i="19"/>
  <c r="G13" i="19" s="1"/>
  <c r="H13" i="19" s="1"/>
  <c r="I13" i="19" s="1"/>
  <c r="J13" i="19" s="1"/>
  <c r="K13" i="19" s="1"/>
  <c r="L13" i="19" s="1"/>
  <c r="M13" i="19" s="1"/>
  <c r="N13" i="19" s="1"/>
  <c r="O13" i="19" s="1"/>
  <c r="P13" i="19" s="1"/>
  <c r="P17" i="19" s="1"/>
  <c r="P18" i="19" s="1"/>
  <c r="P31" i="19" s="1"/>
  <c r="F13" i="23"/>
  <c r="G13" i="23" s="1"/>
  <c r="H13" i="23" s="1"/>
  <c r="I13" i="23" s="1"/>
  <c r="J13" i="23" s="1"/>
  <c r="K13" i="23" s="1"/>
  <c r="L13" i="23" s="1"/>
  <c r="M13" i="23" s="1"/>
  <c r="N13" i="23" s="1"/>
  <c r="O13" i="23" s="1"/>
  <c r="P13" i="23" s="1"/>
  <c r="P17" i="23" s="1"/>
  <c r="P18" i="23" s="1"/>
  <c r="P31" i="23" s="1"/>
  <c r="D28" i="26"/>
  <c r="E28" i="26" s="1"/>
  <c r="F28" i="26" s="1"/>
  <c r="G28" i="26" s="1"/>
  <c r="H28" i="26" s="1"/>
  <c r="I28" i="26" s="1"/>
  <c r="J28" i="26" s="1"/>
  <c r="K28" i="26" s="1"/>
  <c r="L28" i="26" s="1"/>
  <c r="M28" i="26" s="1"/>
  <c r="N28" i="26" s="1"/>
  <c r="O28" i="26" s="1"/>
  <c r="P28" i="26" s="1"/>
  <c r="P32" i="26" s="1"/>
  <c r="D28" i="16"/>
  <c r="E28" i="16" s="1"/>
  <c r="F28" i="16" s="1"/>
  <c r="G28" i="16" s="1"/>
  <c r="H28" i="16" s="1"/>
  <c r="I28" i="16" s="1"/>
  <c r="J28" i="16" s="1"/>
  <c r="K28" i="16" s="1"/>
  <c r="L28" i="16" s="1"/>
  <c r="M28" i="16" s="1"/>
  <c r="N28" i="16" s="1"/>
  <c r="O28" i="16" s="1"/>
  <c r="P28" i="16" s="1"/>
  <c r="P32" i="16" s="1"/>
  <c r="D13" i="15"/>
  <c r="E13" i="15" s="1"/>
  <c r="F13" i="15" s="1"/>
  <c r="G13" i="15" s="1"/>
  <c r="H13" i="15" s="1"/>
  <c r="I13" i="15" s="1"/>
  <c r="J13" i="15" s="1"/>
  <c r="K13" i="15" s="1"/>
  <c r="L13" i="15" s="1"/>
  <c r="E28" i="19"/>
  <c r="F28" i="19" s="1"/>
  <c r="G28" i="19" s="1"/>
  <c r="H28" i="19" s="1"/>
  <c r="I28" i="19" s="1"/>
  <c r="J28" i="19" s="1"/>
  <c r="K28" i="19" s="1"/>
  <c r="L28" i="19" s="1"/>
  <c r="M28" i="19" s="1"/>
  <c r="N28" i="19" s="1"/>
  <c r="O28" i="19" s="1"/>
  <c r="P28" i="19" s="1"/>
  <c r="P32" i="19" s="1"/>
  <c r="E28" i="21"/>
  <c r="F28" i="21" s="1"/>
  <c r="G28" i="21" s="1"/>
  <c r="H28" i="21" s="1"/>
  <c r="I28" i="21" s="1"/>
  <c r="J28" i="21" s="1"/>
  <c r="K28" i="21" s="1"/>
  <c r="L28" i="21" s="1"/>
  <c r="M28" i="21" s="1"/>
  <c r="N28" i="21" s="1"/>
  <c r="O28" i="21" s="1"/>
  <c r="P28" i="21" s="1"/>
  <c r="P32" i="21" s="1"/>
  <c r="E28" i="23"/>
  <c r="F28" i="23" s="1"/>
  <c r="G28" i="23" s="1"/>
  <c r="H28" i="23" s="1"/>
  <c r="I28" i="23" s="1"/>
  <c r="J28" i="23" s="1"/>
  <c r="K28" i="23" s="1"/>
  <c r="L28" i="23" s="1"/>
  <c r="M28" i="23" s="1"/>
  <c r="N28" i="23" s="1"/>
  <c r="O28" i="23" s="1"/>
  <c r="P28" i="23" s="1"/>
  <c r="P32" i="23" s="1"/>
  <c r="E28" i="25"/>
  <c r="F28" i="25" s="1"/>
  <c r="G28" i="25" s="1"/>
  <c r="H28" i="25" s="1"/>
  <c r="I28" i="25" s="1"/>
  <c r="J28" i="25" s="1"/>
  <c r="K28" i="25" s="1"/>
  <c r="L28" i="25" s="1"/>
  <c r="M28" i="25" s="1"/>
  <c r="N28" i="25" s="1"/>
  <c r="O28" i="25" s="1"/>
  <c r="P28" i="25" s="1"/>
  <c r="P32" i="25" s="1"/>
  <c r="D28" i="18"/>
  <c r="E28" i="18" s="1"/>
  <c r="F28" i="18" s="1"/>
  <c r="G28" i="18" s="1"/>
  <c r="H28" i="18" s="1"/>
  <c r="I28" i="18" s="1"/>
  <c r="J28" i="18" s="1"/>
  <c r="K28" i="18" s="1"/>
  <c r="L28" i="18" s="1"/>
  <c r="M28" i="18" s="1"/>
  <c r="N28" i="18" s="1"/>
  <c r="O28" i="18" s="1"/>
  <c r="P28" i="18" s="1"/>
  <c r="P32" i="18" s="1"/>
  <c r="D28" i="20"/>
  <c r="E28" i="20" s="1"/>
  <c r="F28" i="20" s="1"/>
  <c r="G28" i="20" s="1"/>
  <c r="H28" i="20" s="1"/>
  <c r="I28" i="20" s="1"/>
  <c r="J28" i="20" s="1"/>
  <c r="K28" i="20" s="1"/>
  <c r="L28" i="20" s="1"/>
  <c r="M28" i="20" s="1"/>
  <c r="N28" i="20" s="1"/>
  <c r="O28" i="20" s="1"/>
  <c r="P28" i="20" s="1"/>
  <c r="P32" i="20" s="1"/>
  <c r="D28" i="22"/>
  <c r="E28" i="22" s="1"/>
  <c r="F28" i="22" s="1"/>
  <c r="G28" i="22" s="1"/>
  <c r="H28" i="22" s="1"/>
  <c r="I28" i="22" s="1"/>
  <c r="J28" i="22" s="1"/>
  <c r="K28" i="22" s="1"/>
  <c r="L28" i="22" s="1"/>
  <c r="M28" i="22" s="1"/>
  <c r="N28" i="22" s="1"/>
  <c r="O28" i="22" s="1"/>
  <c r="P28" i="22" s="1"/>
  <c r="P32" i="22" s="1"/>
  <c r="D28" i="24"/>
  <c r="E28" i="24" s="1"/>
  <c r="F28" i="24" s="1"/>
  <c r="G28" i="24" s="1"/>
  <c r="H28" i="24" s="1"/>
  <c r="I28" i="24" s="1"/>
  <c r="J28" i="24" s="1"/>
  <c r="K28" i="24" s="1"/>
  <c r="L28" i="24" s="1"/>
  <c r="M28" i="24" s="1"/>
  <c r="N28" i="24" s="1"/>
  <c r="O28" i="24" s="1"/>
  <c r="P28" i="24" s="1"/>
  <c r="P32" i="24" s="1"/>
  <c r="E13" i="20"/>
  <c r="F13" i="20" s="1"/>
  <c r="G13" i="20" s="1"/>
  <c r="H13" i="20" s="1"/>
  <c r="I13" i="20" s="1"/>
  <c r="J13" i="20" s="1"/>
  <c r="K13" i="20" s="1"/>
  <c r="L13" i="20" s="1"/>
  <c r="M13" i="20" s="1"/>
  <c r="N13" i="20" s="1"/>
  <c r="O13" i="20" s="1"/>
  <c r="P13" i="20" s="1"/>
  <c r="P17" i="20" s="1"/>
  <c r="P18" i="20" s="1"/>
  <c r="P31" i="20" s="1"/>
  <c r="E13" i="24"/>
  <c r="F13" i="24" s="1"/>
  <c r="G13" i="24" s="1"/>
  <c r="H13" i="24" s="1"/>
  <c r="I13" i="24" s="1"/>
  <c r="J13" i="24" s="1"/>
  <c r="K13" i="24" s="1"/>
  <c r="L13" i="24" s="1"/>
  <c r="M13" i="24" s="1"/>
  <c r="N13" i="24" s="1"/>
  <c r="O13" i="24" s="1"/>
  <c r="P13" i="24" s="1"/>
  <c r="P17" i="24" s="1"/>
  <c r="P18" i="24" s="1"/>
  <c r="P31" i="24" s="1"/>
  <c r="E13" i="26"/>
  <c r="F13" i="26" s="1"/>
  <c r="G13" i="26" s="1"/>
  <c r="H13" i="26" s="1"/>
  <c r="I13" i="26" s="1"/>
  <c r="J13" i="26" s="1"/>
  <c r="K13" i="26" s="1"/>
  <c r="L13" i="26" s="1"/>
  <c r="M13" i="26" s="1"/>
  <c r="N13" i="26" s="1"/>
  <c r="O13" i="26" s="1"/>
  <c r="P13" i="26" s="1"/>
  <c r="P17" i="26" s="1"/>
  <c r="P18" i="26" s="1"/>
  <c r="P31" i="26" s="1"/>
  <c r="P33" i="26" s="1"/>
  <c r="C21" i="15"/>
  <c r="D21" i="15" s="1"/>
  <c r="E21" i="15" s="1"/>
  <c r="F21" i="15" s="1"/>
  <c r="G21" i="15" s="1"/>
  <c r="H21" i="15" s="1"/>
  <c r="I21" i="15" s="1"/>
  <c r="J21" i="15" s="1"/>
  <c r="K21" i="15" s="1"/>
  <c r="L21" i="15" s="1"/>
  <c r="M21" i="15" s="1"/>
  <c r="N21" i="15" s="1"/>
  <c r="O21" i="15" s="1"/>
  <c r="P21" i="15" s="1"/>
  <c r="C6" i="16" s="1"/>
  <c r="B5" i="15"/>
  <c r="P33" i="18" l="1"/>
  <c r="P33" i="16"/>
  <c r="P33" i="27"/>
  <c r="P33" i="17"/>
  <c r="P33" i="21"/>
  <c r="P33" i="23"/>
  <c r="P33" i="19"/>
  <c r="P33" i="25"/>
  <c r="M13" i="15"/>
  <c r="N13" i="15" s="1"/>
  <c r="O13" i="15" s="1"/>
  <c r="P13" i="15" s="1"/>
  <c r="P17" i="15" s="1"/>
  <c r="P18" i="15" s="1"/>
  <c r="P31" i="15" s="1"/>
  <c r="P33" i="15" s="1"/>
  <c r="P33" i="24"/>
  <c r="P33" i="22"/>
  <c r="B20" i="15"/>
  <c r="D6" i="16"/>
  <c r="E6" i="16" s="1"/>
  <c r="F6" i="16" s="1"/>
  <c r="G6" i="16" s="1"/>
  <c r="H6" i="16" s="1"/>
  <c r="I6" i="16" s="1"/>
  <c r="J6" i="16" s="1"/>
  <c r="K6" i="16" s="1"/>
  <c r="L6" i="16" s="1"/>
  <c r="M6" i="16" s="1"/>
  <c r="N6" i="16" s="1"/>
  <c r="O6" i="16" s="1"/>
  <c r="P6" i="16" s="1"/>
  <c r="P33" i="20"/>
  <c r="B5" i="16" l="1"/>
  <c r="C21" i="16"/>
  <c r="D21" i="16" s="1"/>
  <c r="E21" i="16" s="1"/>
  <c r="F21" i="16" s="1"/>
  <c r="G21" i="16" s="1"/>
  <c r="H21" i="16" s="1"/>
  <c r="I21" i="16" s="1"/>
  <c r="J21" i="16" s="1"/>
  <c r="K21" i="16" s="1"/>
  <c r="L21" i="16" s="1"/>
  <c r="M21" i="16" s="1"/>
  <c r="N21" i="16" s="1"/>
  <c r="O21" i="16" s="1"/>
  <c r="P21" i="16" s="1"/>
  <c r="B20" i="16" l="1"/>
  <c r="C6" i="17"/>
  <c r="D6" i="17" s="1"/>
  <c r="E6" i="17" s="1"/>
  <c r="F6" i="17" s="1"/>
  <c r="G6" i="17" s="1"/>
  <c r="H6" i="17" s="1"/>
  <c r="I6" i="17" s="1"/>
  <c r="J6" i="17" s="1"/>
  <c r="K6" i="17" s="1"/>
  <c r="L6" i="17" s="1"/>
  <c r="M6" i="17" s="1"/>
  <c r="N6" i="17" s="1"/>
  <c r="O6" i="17" s="1"/>
  <c r="P6" i="17" s="1"/>
  <c r="B5" i="17" l="1"/>
  <c r="C21" i="17"/>
  <c r="D21" i="17" s="1"/>
  <c r="E21" i="17" s="1"/>
  <c r="F21" i="17" s="1"/>
  <c r="G21" i="17" s="1"/>
  <c r="H21" i="17" s="1"/>
  <c r="I21" i="17" s="1"/>
  <c r="J21" i="17" s="1"/>
  <c r="K21" i="17" s="1"/>
  <c r="L21" i="17" s="1"/>
  <c r="M21" i="17" s="1"/>
  <c r="N21" i="17" s="1"/>
  <c r="O21" i="17" s="1"/>
  <c r="P21" i="17" s="1"/>
  <c r="B20" i="17" l="1"/>
  <c r="C6" i="18"/>
  <c r="D6" i="18" s="1"/>
  <c r="E6" i="18" s="1"/>
  <c r="F6" i="18" s="1"/>
  <c r="G6" i="18" s="1"/>
  <c r="H6" i="18" s="1"/>
  <c r="I6" i="18" s="1"/>
  <c r="J6" i="18" s="1"/>
  <c r="K6" i="18" s="1"/>
  <c r="L6" i="18" s="1"/>
  <c r="M6" i="18" s="1"/>
  <c r="N6" i="18" s="1"/>
  <c r="O6" i="18" s="1"/>
  <c r="P6" i="18" s="1"/>
  <c r="C21" i="18" l="1"/>
  <c r="D21" i="18" s="1"/>
  <c r="E21" i="18" s="1"/>
  <c r="F21" i="18" s="1"/>
  <c r="G21" i="18" s="1"/>
  <c r="H21" i="18" s="1"/>
  <c r="I21" i="18" s="1"/>
  <c r="J21" i="18" s="1"/>
  <c r="K21" i="18" s="1"/>
  <c r="L21" i="18" s="1"/>
  <c r="M21" i="18" s="1"/>
  <c r="N21" i="18" s="1"/>
  <c r="O21" i="18" s="1"/>
  <c r="P21" i="18" s="1"/>
  <c r="B5" i="18"/>
  <c r="B20" i="18" l="1"/>
  <c r="C6" i="19"/>
  <c r="D6" i="19" s="1"/>
  <c r="E6" i="19" s="1"/>
  <c r="F6" i="19" s="1"/>
  <c r="G6" i="19" s="1"/>
  <c r="H6" i="19" s="1"/>
  <c r="I6" i="19" s="1"/>
  <c r="J6" i="19" s="1"/>
  <c r="K6" i="19" s="1"/>
  <c r="L6" i="19" s="1"/>
  <c r="M6" i="19" s="1"/>
  <c r="N6" i="19" s="1"/>
  <c r="O6" i="19" s="1"/>
  <c r="P6" i="19" s="1"/>
  <c r="B5" i="19" l="1"/>
  <c r="C21" i="19"/>
  <c r="D21" i="19" s="1"/>
  <c r="E21" i="19" s="1"/>
  <c r="F21" i="19" s="1"/>
  <c r="G21" i="19" s="1"/>
  <c r="H21" i="19" s="1"/>
  <c r="I21" i="19" s="1"/>
  <c r="J21" i="19" s="1"/>
  <c r="K21" i="19" s="1"/>
  <c r="L21" i="19" s="1"/>
  <c r="M21" i="19" s="1"/>
  <c r="N21" i="19" s="1"/>
  <c r="O21" i="19" s="1"/>
  <c r="P21" i="19" s="1"/>
  <c r="B20" i="19" l="1"/>
  <c r="C6" i="20"/>
  <c r="D6" i="20" s="1"/>
  <c r="E6" i="20" l="1"/>
  <c r="F6" i="20" s="1"/>
  <c r="G6" i="20" s="1"/>
  <c r="H6" i="20" s="1"/>
  <c r="I6" i="20" s="1"/>
  <c r="J6" i="20" s="1"/>
  <c r="K6" i="20" s="1"/>
  <c r="L6" i="20" s="1"/>
  <c r="M6" i="20" s="1"/>
  <c r="N6" i="20" s="1"/>
  <c r="O6" i="20" s="1"/>
  <c r="P6" i="20" s="1"/>
  <c r="C21" i="20" s="1"/>
  <c r="D21" i="20" s="1"/>
  <c r="E21" i="20" s="1"/>
  <c r="F21" i="20" s="1"/>
  <c r="G21" i="20" s="1"/>
  <c r="H21" i="20" s="1"/>
  <c r="I21" i="20" s="1"/>
  <c r="J21" i="20" s="1"/>
  <c r="K21" i="20" s="1"/>
  <c r="L21" i="20" s="1"/>
  <c r="M21" i="20" s="1"/>
  <c r="N21" i="20" s="1"/>
  <c r="O21" i="20" s="1"/>
  <c r="P21" i="20" s="1"/>
  <c r="B5" i="20" l="1"/>
  <c r="B20" i="20"/>
  <c r="C6" i="21"/>
  <c r="D6" i="21" s="1"/>
  <c r="E6" i="21" s="1"/>
  <c r="F6" i="21" s="1"/>
  <c r="G6" i="21" s="1"/>
  <c r="H6" i="21" s="1"/>
  <c r="I6" i="21" s="1"/>
  <c r="J6" i="21" s="1"/>
  <c r="K6" i="21" s="1"/>
  <c r="L6" i="21" s="1"/>
  <c r="M6" i="21" s="1"/>
  <c r="N6" i="21" s="1"/>
  <c r="O6" i="21" s="1"/>
  <c r="P6" i="21" s="1"/>
  <c r="C21" i="21" l="1"/>
  <c r="D21" i="21" s="1"/>
  <c r="E21" i="21" s="1"/>
  <c r="F21" i="21" s="1"/>
  <c r="G21" i="21" s="1"/>
  <c r="H21" i="21" s="1"/>
  <c r="I21" i="21" s="1"/>
  <c r="J21" i="21" s="1"/>
  <c r="K21" i="21" s="1"/>
  <c r="L21" i="21" s="1"/>
  <c r="M21" i="21" s="1"/>
  <c r="N21" i="21" s="1"/>
  <c r="O21" i="21" s="1"/>
  <c r="P21" i="21" s="1"/>
  <c r="B5" i="21"/>
  <c r="B20" i="21" l="1"/>
  <c r="C6" i="22"/>
  <c r="D6" i="22" s="1"/>
  <c r="E6" i="22" s="1"/>
  <c r="F6" i="22" s="1"/>
  <c r="G6" i="22" s="1"/>
  <c r="H6" i="22" s="1"/>
  <c r="I6" i="22" s="1"/>
  <c r="J6" i="22" s="1"/>
  <c r="K6" i="22" s="1"/>
  <c r="L6" i="22" s="1"/>
  <c r="M6" i="22" s="1"/>
  <c r="N6" i="22" s="1"/>
  <c r="O6" i="22" s="1"/>
  <c r="P6" i="22" s="1"/>
  <c r="B5" i="22" l="1"/>
  <c r="C21" i="22"/>
  <c r="D21" i="22" s="1"/>
  <c r="E21" i="22" s="1"/>
  <c r="F21" i="22" s="1"/>
  <c r="G21" i="22" s="1"/>
  <c r="H21" i="22" s="1"/>
  <c r="I21" i="22" s="1"/>
  <c r="J21" i="22" s="1"/>
  <c r="K21" i="22" s="1"/>
  <c r="L21" i="22" s="1"/>
  <c r="M21" i="22" s="1"/>
  <c r="N21" i="22" s="1"/>
  <c r="O21" i="22" s="1"/>
  <c r="P21" i="22" s="1"/>
  <c r="B20" i="22" l="1"/>
  <c r="C6" i="23"/>
  <c r="D6" i="23" s="1"/>
  <c r="E6" i="23" s="1"/>
  <c r="F6" i="23" s="1"/>
  <c r="G6" i="23" s="1"/>
  <c r="H6" i="23" s="1"/>
  <c r="I6" i="23" s="1"/>
  <c r="J6" i="23" s="1"/>
  <c r="K6" i="23" s="1"/>
  <c r="L6" i="23" s="1"/>
  <c r="M6" i="23" s="1"/>
  <c r="N6" i="23" s="1"/>
  <c r="O6" i="23" s="1"/>
  <c r="P6" i="23" s="1"/>
  <c r="C21" i="23" l="1"/>
  <c r="D21" i="23" s="1"/>
  <c r="E21" i="23" s="1"/>
  <c r="F21" i="23" s="1"/>
  <c r="G21" i="23" s="1"/>
  <c r="H21" i="23" s="1"/>
  <c r="I21" i="23" s="1"/>
  <c r="J21" i="23" s="1"/>
  <c r="K21" i="23" s="1"/>
  <c r="L21" i="23" s="1"/>
  <c r="M21" i="23" s="1"/>
  <c r="N21" i="23" s="1"/>
  <c r="O21" i="23" s="1"/>
  <c r="P21" i="23" s="1"/>
  <c r="B5" i="23"/>
  <c r="B20" i="23" l="1"/>
  <c r="C6" i="24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B5" i="24" l="1"/>
  <c r="C21" i="24"/>
  <c r="D21" i="24" s="1"/>
  <c r="E21" i="24" s="1"/>
  <c r="F21" i="24" s="1"/>
  <c r="G21" i="24" s="1"/>
  <c r="H21" i="24" s="1"/>
  <c r="I21" i="24" s="1"/>
  <c r="J21" i="24" s="1"/>
  <c r="K21" i="24" s="1"/>
  <c r="L21" i="24" s="1"/>
  <c r="M21" i="24" s="1"/>
  <c r="N21" i="24" s="1"/>
  <c r="O21" i="24" s="1"/>
  <c r="P21" i="24" s="1"/>
  <c r="B20" i="24" l="1"/>
  <c r="C6" i="25"/>
  <c r="D6" i="25" s="1"/>
  <c r="E6" i="25" s="1"/>
  <c r="F6" i="25" s="1"/>
  <c r="G6" i="25" s="1"/>
  <c r="H6" i="25" s="1"/>
  <c r="I6" i="25" s="1"/>
  <c r="J6" i="25" s="1"/>
  <c r="K6" i="25" s="1"/>
  <c r="L6" i="25" s="1"/>
  <c r="M6" i="25" s="1"/>
  <c r="N6" i="25" s="1"/>
  <c r="O6" i="25" s="1"/>
  <c r="P6" i="25" s="1"/>
  <c r="B5" i="25" l="1"/>
  <c r="C21" i="25"/>
  <c r="D21" i="25" s="1"/>
  <c r="E21" i="25" s="1"/>
  <c r="F21" i="25" s="1"/>
  <c r="G21" i="25" s="1"/>
  <c r="H21" i="25" s="1"/>
  <c r="I21" i="25" s="1"/>
  <c r="J21" i="25" s="1"/>
  <c r="K21" i="25" s="1"/>
  <c r="L21" i="25" s="1"/>
  <c r="M21" i="25" s="1"/>
  <c r="N21" i="25" s="1"/>
  <c r="O21" i="25" s="1"/>
  <c r="P21" i="25" s="1"/>
  <c r="B20" i="25" l="1"/>
  <c r="C6" i="26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B5" i="26" l="1"/>
  <c r="C21" i="26"/>
  <c r="D21" i="26" s="1"/>
  <c r="E21" i="26" s="1"/>
  <c r="F21" i="26" s="1"/>
  <c r="G21" i="26" s="1"/>
  <c r="H21" i="26" s="1"/>
  <c r="I21" i="26" s="1"/>
  <c r="J21" i="26" s="1"/>
  <c r="K21" i="26" s="1"/>
  <c r="L21" i="26" s="1"/>
  <c r="M21" i="26" s="1"/>
  <c r="N21" i="26" s="1"/>
  <c r="O21" i="26" s="1"/>
  <c r="P21" i="26" s="1"/>
  <c r="C6" i="27" s="1"/>
  <c r="B20" i="26" l="1"/>
  <c r="D6" i="27"/>
  <c r="E6" i="27" s="1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B5" i="27" s="1"/>
  <c r="C21" i="27" l="1"/>
  <c r="D21" i="27" s="1"/>
  <c r="E21" i="27" s="1"/>
  <c r="F21" i="27" s="1"/>
  <c r="G21" i="27" s="1"/>
  <c r="H21" i="27" s="1"/>
  <c r="I21" i="27" s="1"/>
  <c r="J21" i="27" s="1"/>
  <c r="K21" i="27" s="1"/>
  <c r="L21" i="27" s="1"/>
  <c r="M21" i="27" s="1"/>
  <c r="N21" i="27" s="1"/>
  <c r="O21" i="27" s="1"/>
  <c r="P21" i="27" s="1"/>
  <c r="B20" i="27" s="1"/>
</calcChain>
</file>

<file path=xl/sharedStrings.xml><?xml version="1.0" encoding="utf-8"?>
<sst xmlns="http://schemas.openxmlformats.org/spreadsheetml/2006/main" count="923" uniqueCount="39">
  <si>
    <t>Start time</t>
  </si>
  <si>
    <t>Finish time</t>
  </si>
  <si>
    <t>Less meal break</t>
  </si>
  <si>
    <t>Monday</t>
  </si>
  <si>
    <t>Tuesday</t>
  </si>
  <si>
    <t>Wednesday</t>
  </si>
  <si>
    <t>Thursday</t>
  </si>
  <si>
    <t>Friday</t>
  </si>
  <si>
    <t>Date (dd/mm/yy)</t>
  </si>
  <si>
    <t>Progressive standard hours</t>
  </si>
  <si>
    <t>Leave description</t>
  </si>
  <si>
    <t>Functional / Organisational Unit:</t>
  </si>
  <si>
    <t>Staff Member:</t>
  </si>
  <si>
    <t>Staff Member's Name:</t>
  </si>
  <si>
    <t xml:space="preserve">Fortnight ending: </t>
  </si>
  <si>
    <t>Balance to be carry forward to next F/N</t>
  </si>
  <si>
    <t>Sub-Balance from this F/N</t>
  </si>
  <si>
    <t>Balance brought forward from last F/N</t>
  </si>
  <si>
    <t>Staff are to submit the first fortnight's (F/N) Time Record to your supervisor (normally electronically) to confirm F/N balances.</t>
  </si>
  <si>
    <r>
      <t xml:space="preserve">Staff are to submit the first &amp; second fortnight's (F/N) </t>
    </r>
    <r>
      <rPr>
        <b/>
        <i/>
        <sz val="8"/>
        <rFont val="Arial"/>
        <family val="2"/>
      </rPr>
      <t>signed</t>
    </r>
    <r>
      <rPr>
        <sz val="8"/>
        <rFont val="Arial"/>
        <family val="2"/>
      </rPr>
      <t xml:space="preserve"> Time Record to your supervisor to confirm F/N balances.</t>
    </r>
  </si>
  <si>
    <t xml:space="preserve">Nominated Supervisor: </t>
  </si>
  <si>
    <t>Staff must accurately record all hours worked and supervisors are to check the Time Records submitted.</t>
  </si>
  <si>
    <t>Total hours</t>
  </si>
  <si>
    <t>1) Complete all yellow boxes 2) List your daily hours of work, including any breaks, leave or flexi-time taken 3) Submit your Time Record to your supervisor to check each F/N</t>
  </si>
  <si>
    <t>Start time (hh:mm)</t>
  </si>
  <si>
    <t xml:space="preserve">Finish time </t>
  </si>
  <si>
    <t>Signed</t>
  </si>
  <si>
    <t>Progressive hours</t>
  </si>
  <si>
    <t>Saturday</t>
  </si>
  <si>
    <t>Sunday</t>
  </si>
  <si>
    <t>Leave taken (not flexi)</t>
  </si>
  <si>
    <t>INSTRUCTIONS:</t>
  </si>
  <si>
    <t>Enter times in hours:minutes to the cells. Only use a 24 hour clock format.  Totals and Sub-Totals will be automatically calculated. Where a meal break is less than 1 hour, record as 0:mm</t>
  </si>
  <si>
    <t>Notes:    If you are a part-time employee or commence work part way through a 4 week cycle, you must change the "Progressive standard hours" to your fortnightly pattern to work.</t>
  </si>
  <si>
    <t xml:space="preserve">              On public holidays list your standard hours for that day as leave taken, with the leave description "Public Holiday".</t>
  </si>
  <si>
    <t xml:space="preserve">              If you take leave + work, your total hours for that day cannot exceed your standard hours for that day.</t>
  </si>
  <si>
    <t>0:00</t>
  </si>
  <si>
    <r>
      <t xml:space="preserve">TIME RECORD - </t>
    </r>
    <r>
      <rPr>
        <b/>
        <i/>
        <sz val="10"/>
        <rFont val="Arial"/>
        <family val="2"/>
      </rPr>
      <t>Flexible Working Arrangements for Professional  Staff</t>
    </r>
  </si>
  <si>
    <r>
      <t xml:space="preserve">TIME RECORD - </t>
    </r>
    <r>
      <rPr>
        <b/>
        <i/>
        <sz val="10"/>
        <rFont val="Arial"/>
        <family val="2"/>
      </rPr>
      <t>Flexible Working Arrangements for Professional Staff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</si>
</sst>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i/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Protection="1">
      <protection locked="0"/>
    </xf>
    <xf numFmtId="164" fontId="1" fillId="0" borderId="2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0" fillId="0" borderId="6" xfId="0" applyBorder="1"/>
    <xf numFmtId="0" fontId="3" fillId="0" borderId="0" xfId="0" applyFont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4" fillId="0" borderId="0" xfId="0" applyFont="1"/>
    <xf numFmtId="0" fontId="1" fillId="3" borderId="1" xfId="0" applyFont="1" applyFill="1" applyBorder="1"/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1" fillId="2" borderId="2" xfId="0" applyFont="1" applyFill="1" applyBorder="1" applyAlignment="1" applyProtection="1">
      <alignment horizontal="right"/>
      <protection locked="0"/>
    </xf>
    <xf numFmtId="14" fontId="1" fillId="0" borderId="0" xfId="0" applyNumberFormat="1" applyFont="1" applyAlignment="1">
      <alignment horizontal="center"/>
    </xf>
    <xf numFmtId="164" fontId="1" fillId="0" borderId="2" xfId="0" applyNumberFormat="1" applyFont="1" applyBorder="1" applyProtection="1">
      <protection locked="0"/>
    </xf>
    <xf numFmtId="0" fontId="1" fillId="2" borderId="2" xfId="0" applyFont="1" applyFill="1" applyBorder="1" applyProtection="1">
      <protection locked="0"/>
    </xf>
    <xf numFmtId="164" fontId="1" fillId="0" borderId="8" xfId="0" applyNumberFormat="1" applyFont="1" applyBorder="1"/>
    <xf numFmtId="164" fontId="1" fillId="2" borderId="8" xfId="0" applyNumberFormat="1" applyFont="1" applyFill="1" applyBorder="1"/>
    <xf numFmtId="164" fontId="1" fillId="2" borderId="2" xfId="0" applyNumberFormat="1" applyFont="1" applyFill="1" applyBorder="1" applyProtection="1">
      <protection locked="0"/>
    </xf>
    <xf numFmtId="14" fontId="1" fillId="0" borderId="0" xfId="0" applyNumberFormat="1" applyFont="1"/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horizontal="left"/>
    </xf>
    <xf numFmtId="164" fontId="1" fillId="0" borderId="10" xfId="0" applyNumberFormat="1" applyFont="1" applyBorder="1"/>
    <xf numFmtId="0" fontId="1" fillId="3" borderId="1" xfId="0" applyFont="1" applyFill="1" applyBorder="1" applyProtection="1">
      <protection locked="0"/>
    </xf>
    <xf numFmtId="14" fontId="1" fillId="3" borderId="0" xfId="0" applyNumberFormat="1" applyFont="1" applyFill="1" applyAlignment="1" applyProtection="1">
      <alignment horizontal="center"/>
      <protection locked="0"/>
    </xf>
    <xf numFmtId="164" fontId="3" fillId="0" borderId="11" xfId="0" applyNumberFormat="1" applyFont="1" applyBorder="1"/>
    <xf numFmtId="0" fontId="0" fillId="0" borderId="12" xfId="0" applyBorder="1"/>
    <xf numFmtId="164" fontId="1" fillId="0" borderId="13" xfId="0" applyNumberFormat="1" applyFont="1" applyBorder="1"/>
    <xf numFmtId="164" fontId="1" fillId="0" borderId="14" xfId="0" applyNumberFormat="1" applyFont="1" applyBorder="1"/>
    <xf numFmtId="164" fontId="1" fillId="0" borderId="15" xfId="0" applyNumberFormat="1" applyFont="1" applyBorder="1"/>
    <xf numFmtId="0" fontId="1" fillId="0" borderId="0" xfId="0" applyFont="1"/>
    <xf numFmtId="0" fontId="0" fillId="0" borderId="0" xfId="0" quotePrefix="1"/>
    <xf numFmtId="164" fontId="0" fillId="0" borderId="0" xfId="0" applyNumberFormat="1"/>
    <xf numFmtId="164" fontId="0" fillId="0" borderId="0" xfId="0" quotePrefix="1" applyNumberFormat="1"/>
    <xf numFmtId="20" fontId="0" fillId="0" borderId="0" xfId="0" applyNumberFormat="1"/>
    <xf numFmtId="0" fontId="0" fillId="0" borderId="16" xfId="0" applyBorder="1"/>
    <xf numFmtId="49" fontId="1" fillId="3" borderId="17" xfId="0" applyNumberFormat="1" applyFont="1" applyFill="1" applyBorder="1" applyAlignment="1" applyProtection="1">
      <alignment horizontal="right"/>
      <protection locked="0"/>
    </xf>
    <xf numFmtId="164" fontId="1" fillId="0" borderId="14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0" fontId="1" fillId="0" borderId="1" xfId="0" applyFont="1" applyBorder="1" applyProtection="1">
      <protection locked="0"/>
    </xf>
    <xf numFmtId="0" fontId="1" fillId="0" borderId="1" xfId="0" applyFont="1" applyBorder="1"/>
    <xf numFmtId="164" fontId="4" fillId="0" borderId="2" xfId="0" applyNumberFormat="1" applyFont="1" applyBorder="1" applyProtection="1"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4" fontId="1" fillId="2" borderId="9" xfId="0" applyNumberFormat="1" applyFont="1" applyFill="1" applyBorder="1" applyProtection="1">
      <protection locked="0"/>
    </xf>
    <xf numFmtId="164" fontId="1" fillId="0" borderId="9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87630</xdr:colOff>
      <xdr:row>4</xdr:row>
      <xdr:rowOff>87630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C78C3D-6507-4BB1-80D2-75F1D88043D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E4531D-2ED5-4D2B-9E1C-37A9344010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4A780D-06CC-4C50-B4BF-86C26364CC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6914F2-700A-4CCE-ADA0-97361F64B7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8448087-E8BE-4537-85A4-BFE216BE8F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3BBB99-68BC-4548-B5AE-EA8D73D188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3122FB-4E13-4675-AEC7-0E9CD16BA5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1F7931-558F-44F7-A196-637B7FFFA5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AA272C-864F-45EB-B132-155524D394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2FCAA7-5D0A-4A09-832E-0D8E356C03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CC4AD9-2AF9-4BF5-9F2B-137AB487DD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7E5D5F-885E-4A55-9F2A-C87544D661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73954B-DE19-4F0C-87F5-14BA5C9A1E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905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arto="http://schemas.microsoft.com/office/word/2006/arto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8"/>
  <sheetViews>
    <sheetView tabSelected="1" workbookViewId="0">
      <selection activeCell="E6" sqref="E6"/>
    </sheetView>
  </sheetViews>
  <sheetFormatPr defaultColWidth="9.140625" defaultRowHeight="12.75" x14ac:dyDescent="0.2"/>
  <cols>
    <col min="1" max="1" width="14.42578125" style="4" customWidth="1"/>
    <col min="2" max="2" width="8.7109375" style="4" customWidth="1"/>
    <col min="3" max="6" width="8.7109375" customWidth="1"/>
    <col min="7" max="7" width="9.5703125" customWidth="1"/>
    <col min="8" max="13" width="8.7109375" customWidth="1"/>
    <col min="14" max="14" width="9.5703125" customWidth="1"/>
    <col min="15" max="16" width="8.7109375" customWidth="1"/>
  </cols>
  <sheetData>
    <row r="1" spans="1:18" x14ac:dyDescent="0.2">
      <c r="E1" s="5" t="s">
        <v>37</v>
      </c>
    </row>
    <row r="2" spans="1:18" x14ac:dyDescent="0.2">
      <c r="A2"/>
      <c r="B2"/>
    </row>
    <row r="3" spans="1:18" x14ac:dyDescent="0.2">
      <c r="A3"/>
      <c r="B3"/>
      <c r="E3" s="11" t="s">
        <v>13</v>
      </c>
      <c r="F3" s="36"/>
      <c r="G3" s="21"/>
      <c r="L3" s="11" t="s">
        <v>11</v>
      </c>
      <c r="M3" s="36"/>
      <c r="N3" s="21"/>
    </row>
    <row r="4" spans="1:18" ht="17.25" customHeight="1" x14ac:dyDescent="0.2">
      <c r="A4" s="5"/>
      <c r="B4" s="5"/>
      <c r="E4" s="5"/>
    </row>
    <row r="5" spans="1:18" x14ac:dyDescent="0.2">
      <c r="A5" s="3" t="s">
        <v>14</v>
      </c>
      <c r="B5" s="23">
        <f>P6</f>
        <v>43834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2">
      <c r="A6" s="18" t="s">
        <v>8</v>
      </c>
      <c r="B6" s="6"/>
      <c r="C6" s="24">
        <f>+D6-1</f>
        <v>43821</v>
      </c>
      <c r="D6" s="24">
        <f>+E6-1</f>
        <v>43822</v>
      </c>
      <c r="E6" s="37">
        <v>43823</v>
      </c>
      <c r="F6" s="26">
        <f>E6+1</f>
        <v>43824</v>
      </c>
      <c r="G6" s="26">
        <f t="shared" ref="G6:P6" si="0">F6+1</f>
        <v>43825</v>
      </c>
      <c r="H6" s="26">
        <f t="shared" si="0"/>
        <v>43826</v>
      </c>
      <c r="I6" s="26">
        <f t="shared" si="0"/>
        <v>43827</v>
      </c>
      <c r="J6" s="24">
        <f t="shared" si="0"/>
        <v>43828</v>
      </c>
      <c r="K6" s="24">
        <f t="shared" si="0"/>
        <v>43829</v>
      </c>
      <c r="L6" s="26">
        <f t="shared" si="0"/>
        <v>43830</v>
      </c>
      <c r="M6" s="26">
        <f t="shared" si="0"/>
        <v>43831</v>
      </c>
      <c r="N6" s="26">
        <f t="shared" si="0"/>
        <v>43832</v>
      </c>
      <c r="O6" s="26">
        <f t="shared" si="0"/>
        <v>43833</v>
      </c>
      <c r="P6" s="26">
        <f t="shared" si="0"/>
        <v>43834</v>
      </c>
    </row>
    <row r="7" spans="1:18" x14ac:dyDescent="0.2">
      <c r="A7" s="18" t="s">
        <v>24</v>
      </c>
      <c r="B7" s="6"/>
      <c r="C7" s="28"/>
      <c r="D7" s="28"/>
      <c r="E7" s="27"/>
      <c r="F7" s="54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2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2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2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5" thickBot="1" x14ac:dyDescent="0.25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5" thickBot="1" x14ac:dyDescent="0.25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2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2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5" thickBot="1" x14ac:dyDescent="0.25">
      <c r="L15" s="48"/>
      <c r="R15" s="44"/>
    </row>
    <row r="16" spans="1:18" x14ac:dyDescent="0.2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2">
      <c r="A17"/>
      <c r="L17" s="15" t="s">
        <v>16</v>
      </c>
      <c r="P17" s="50">
        <f>P13-P14</f>
        <v>-2.9166666666666665</v>
      </c>
      <c r="Q17" s="45"/>
      <c r="R17" s="46"/>
    </row>
    <row r="18" spans="1:18" ht="13.5" thickBot="1" x14ac:dyDescent="0.25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2"/>
    <row r="20" spans="1:18" x14ac:dyDescent="0.2">
      <c r="A20" s="3" t="s">
        <v>14</v>
      </c>
      <c r="B20" s="22">
        <f>P21</f>
        <v>43848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2">
      <c r="A21" s="18" t="s">
        <v>8</v>
      </c>
      <c r="B21" s="6"/>
      <c r="C21" s="24">
        <f>P6+1</f>
        <v>43835</v>
      </c>
      <c r="D21" s="24">
        <f t="shared" ref="D21:P21" si="3">C21+1</f>
        <v>43836</v>
      </c>
      <c r="E21" s="32">
        <f t="shared" si="3"/>
        <v>43837</v>
      </c>
      <c r="F21" s="32">
        <f t="shared" si="3"/>
        <v>43838</v>
      </c>
      <c r="G21" s="32">
        <f t="shared" si="3"/>
        <v>43839</v>
      </c>
      <c r="H21" s="32">
        <f t="shared" si="3"/>
        <v>43840</v>
      </c>
      <c r="I21" s="32">
        <f t="shared" si="3"/>
        <v>43841</v>
      </c>
      <c r="J21" s="24">
        <f t="shared" si="3"/>
        <v>43842</v>
      </c>
      <c r="K21" s="24">
        <f t="shared" si="3"/>
        <v>43843</v>
      </c>
      <c r="L21" s="32">
        <f t="shared" si="3"/>
        <v>43844</v>
      </c>
      <c r="M21" s="32">
        <f t="shared" si="3"/>
        <v>43845</v>
      </c>
      <c r="N21" s="32">
        <f t="shared" si="3"/>
        <v>43846</v>
      </c>
      <c r="O21" s="32">
        <f t="shared" si="3"/>
        <v>43847</v>
      </c>
      <c r="P21" s="32">
        <f t="shared" si="3"/>
        <v>43848</v>
      </c>
    </row>
    <row r="22" spans="1:18" x14ac:dyDescent="0.2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2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2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2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5" thickBot="1" x14ac:dyDescent="0.25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5" thickBot="1" x14ac:dyDescent="0.25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2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2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5" thickBot="1" x14ac:dyDescent="0.25"/>
    <row r="31" spans="1:18" x14ac:dyDescent="0.2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2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5" thickBot="1" x14ac:dyDescent="0.25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2">
      <c r="A34" s="9" t="s">
        <v>12</v>
      </c>
      <c r="B34" s="9"/>
      <c r="C34" s="1"/>
      <c r="D34" s="12"/>
    </row>
    <row r="35" spans="1:16" x14ac:dyDescent="0.2">
      <c r="C35" s="33" t="s">
        <v>26</v>
      </c>
    </row>
    <row r="36" spans="1:16" x14ac:dyDescent="0.2">
      <c r="A36" s="9" t="s">
        <v>20</v>
      </c>
      <c r="B36" s="9"/>
      <c r="C36" s="1"/>
      <c r="D36" s="12"/>
    </row>
    <row r="37" spans="1:16" x14ac:dyDescent="0.2">
      <c r="C37" s="33" t="s">
        <v>26</v>
      </c>
    </row>
    <row r="38" spans="1:16" x14ac:dyDescent="0.2">
      <c r="A38" s="3" t="s">
        <v>31</v>
      </c>
    </row>
    <row r="39" spans="1:16" x14ac:dyDescent="0.2">
      <c r="A39" s="34" t="s">
        <v>32</v>
      </c>
    </row>
    <row r="40" spans="1:16" x14ac:dyDescent="0.2">
      <c r="A40" s="3" t="s">
        <v>23</v>
      </c>
    </row>
    <row r="41" spans="1:16" x14ac:dyDescent="0.2">
      <c r="A41" s="20" t="s">
        <v>33</v>
      </c>
      <c r="B41" s="10"/>
    </row>
    <row r="42" spans="1:16" x14ac:dyDescent="0.2">
      <c r="A42" s="10" t="s">
        <v>34</v>
      </c>
    </row>
    <row r="43" spans="1:16" x14ac:dyDescent="0.2">
      <c r="A43" s="20" t="s">
        <v>35</v>
      </c>
    </row>
    <row r="45" spans="1:16" x14ac:dyDescent="0.2">
      <c r="A45" s="43"/>
    </row>
    <row r="46" spans="1:16" x14ac:dyDescent="0.2">
      <c r="A46" s="43"/>
    </row>
    <row r="47" spans="1:16" x14ac:dyDescent="0.2">
      <c r="A47" s="43"/>
    </row>
    <row r="56" spans="2:2" x14ac:dyDescent="0.2">
      <c r="B56"/>
    </row>
    <row r="57" spans="2:2" x14ac:dyDescent="0.2">
      <c r="B57"/>
    </row>
    <row r="58" spans="2:2" x14ac:dyDescent="0.2">
      <c r="B58"/>
    </row>
  </sheetData>
  <sheetProtection algorithmName="SHA-512" hashValue="C8GWhwZyxykxgA1El8kMzqmApueWfNGH6c7UNHneYRsVnO5oayyvQ1dqdjGDQGKoby/HNWKt0SZB53psOxDugg==" saltValue="uqfR395tufZOYaD0hW15rg==" spinCount="100000" sheet="1" objects="1" scenarios="1" selectLockedCells="1"/>
  <pageMargins left="0.7" right="0.7" top="0.75" bottom="0.75" header="0.3" footer="0.3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58"/>
  <sheetViews>
    <sheetView workbookViewId="0">
      <selection activeCell="P16" sqref="P16"/>
    </sheetView>
  </sheetViews>
  <sheetFormatPr defaultColWidth="9.140625" defaultRowHeight="12.75" x14ac:dyDescent="0.2"/>
  <cols>
    <col min="1" max="1" width="14.42578125" style="4" customWidth="1"/>
    <col min="2" max="2" width="8.7109375" style="4" customWidth="1"/>
    <col min="3" max="6" width="8.7109375" customWidth="1"/>
    <col min="7" max="7" width="9.5703125" customWidth="1"/>
    <col min="8" max="13" width="8.7109375" customWidth="1"/>
    <col min="14" max="14" width="9.5703125" customWidth="1"/>
    <col min="15" max="16" width="8.7109375" customWidth="1"/>
  </cols>
  <sheetData>
    <row r="1" spans="1:18" x14ac:dyDescent="0.2">
      <c r="E1" s="5" t="s">
        <v>38</v>
      </c>
    </row>
    <row r="2" spans="1:18" x14ac:dyDescent="0.2">
      <c r="A2"/>
      <c r="B2"/>
    </row>
    <row r="3" spans="1:18" x14ac:dyDescent="0.2">
      <c r="A3"/>
      <c r="B3"/>
      <c r="E3" s="11" t="s">
        <v>13</v>
      </c>
      <c r="F3" s="52">
        <f>Sheet1!F3</f>
        <v>0</v>
      </c>
      <c r="G3" s="53"/>
      <c r="L3" s="11" t="s">
        <v>11</v>
      </c>
      <c r="M3" s="52">
        <f>Sheet1!M3</f>
        <v>0</v>
      </c>
      <c r="N3" s="53"/>
    </row>
    <row r="4" spans="1:18" ht="17.25" customHeight="1" x14ac:dyDescent="0.2">
      <c r="A4" s="5"/>
      <c r="B4" s="5"/>
      <c r="E4" s="5"/>
    </row>
    <row r="5" spans="1:18" x14ac:dyDescent="0.2">
      <c r="A5" s="3" t="s">
        <v>14</v>
      </c>
      <c r="B5" s="23">
        <f>P6</f>
        <v>44086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2">
      <c r="A6" s="18" t="s">
        <v>8</v>
      </c>
      <c r="B6" s="6"/>
      <c r="C6" s="24">
        <f>Sheet9!P21+1</f>
        <v>44073</v>
      </c>
      <c r="D6" s="24">
        <f>C6+1</f>
        <v>44074</v>
      </c>
      <c r="E6" s="26">
        <f>D6+1</f>
        <v>44075</v>
      </c>
      <c r="F6" s="26">
        <f>E6+1</f>
        <v>44076</v>
      </c>
      <c r="G6" s="26">
        <f t="shared" ref="G6:P6" si="0">F6+1</f>
        <v>44077</v>
      </c>
      <c r="H6" s="26">
        <f t="shared" si="0"/>
        <v>44078</v>
      </c>
      <c r="I6" s="26">
        <f t="shared" si="0"/>
        <v>44079</v>
      </c>
      <c r="J6" s="24">
        <f t="shared" si="0"/>
        <v>44080</v>
      </c>
      <c r="K6" s="24">
        <f t="shared" si="0"/>
        <v>44081</v>
      </c>
      <c r="L6" s="26">
        <f t="shared" si="0"/>
        <v>44082</v>
      </c>
      <c r="M6" s="26">
        <f t="shared" si="0"/>
        <v>44083</v>
      </c>
      <c r="N6" s="26">
        <f t="shared" si="0"/>
        <v>44084</v>
      </c>
      <c r="O6" s="26">
        <f t="shared" si="0"/>
        <v>44085</v>
      </c>
      <c r="P6" s="26">
        <f t="shared" si="0"/>
        <v>44086</v>
      </c>
    </row>
    <row r="7" spans="1:18" x14ac:dyDescent="0.2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2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2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2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5" thickBot="1" x14ac:dyDescent="0.25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5" thickBot="1" x14ac:dyDescent="0.25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2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2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5" thickBot="1" x14ac:dyDescent="0.25">
      <c r="L15" s="48"/>
      <c r="R15" s="44"/>
    </row>
    <row r="16" spans="1:18" x14ac:dyDescent="0.2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2">
      <c r="A17"/>
      <c r="L17" s="15" t="s">
        <v>16</v>
      </c>
      <c r="P17" s="50">
        <f>P13-P14</f>
        <v>-2.9166666666666665</v>
      </c>
      <c r="Q17" s="45"/>
      <c r="R17" s="46"/>
    </row>
    <row r="18" spans="1:18" ht="13.5" thickBot="1" x14ac:dyDescent="0.25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2"/>
    <row r="20" spans="1:18" x14ac:dyDescent="0.2">
      <c r="A20" s="3" t="s">
        <v>14</v>
      </c>
      <c r="B20" s="22">
        <f>P21</f>
        <v>44100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2">
      <c r="A21" s="18" t="s">
        <v>8</v>
      </c>
      <c r="B21" s="6"/>
      <c r="C21" s="24">
        <f>P6+1</f>
        <v>44087</v>
      </c>
      <c r="D21" s="24">
        <f t="shared" ref="D21:P21" si="3">C21+1</f>
        <v>44088</v>
      </c>
      <c r="E21" s="32">
        <f t="shared" si="3"/>
        <v>44089</v>
      </c>
      <c r="F21" s="32">
        <f t="shared" si="3"/>
        <v>44090</v>
      </c>
      <c r="G21" s="32">
        <f t="shared" si="3"/>
        <v>44091</v>
      </c>
      <c r="H21" s="32">
        <f t="shared" si="3"/>
        <v>44092</v>
      </c>
      <c r="I21" s="32">
        <f t="shared" si="3"/>
        <v>44093</v>
      </c>
      <c r="J21" s="24">
        <f t="shared" si="3"/>
        <v>44094</v>
      </c>
      <c r="K21" s="24">
        <f t="shared" si="3"/>
        <v>44095</v>
      </c>
      <c r="L21" s="32">
        <f t="shared" si="3"/>
        <v>44096</v>
      </c>
      <c r="M21" s="32">
        <f t="shared" si="3"/>
        <v>44097</v>
      </c>
      <c r="N21" s="32">
        <f t="shared" si="3"/>
        <v>44098</v>
      </c>
      <c r="O21" s="32">
        <f t="shared" si="3"/>
        <v>44099</v>
      </c>
      <c r="P21" s="32">
        <f t="shared" si="3"/>
        <v>44100</v>
      </c>
    </row>
    <row r="22" spans="1:18" x14ac:dyDescent="0.2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2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2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2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5" thickBot="1" x14ac:dyDescent="0.25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5" thickBot="1" x14ac:dyDescent="0.25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2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2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5" thickBot="1" x14ac:dyDescent="0.25"/>
    <row r="31" spans="1:18" x14ac:dyDescent="0.2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2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5" thickBot="1" x14ac:dyDescent="0.25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2">
      <c r="A34" s="9" t="s">
        <v>12</v>
      </c>
      <c r="B34" s="9"/>
      <c r="C34" s="1"/>
      <c r="D34" s="12"/>
    </row>
    <row r="35" spans="1:16" x14ac:dyDescent="0.2">
      <c r="C35" s="33" t="s">
        <v>26</v>
      </c>
    </row>
    <row r="36" spans="1:16" x14ac:dyDescent="0.2">
      <c r="A36" s="9" t="s">
        <v>20</v>
      </c>
      <c r="B36" s="9"/>
      <c r="C36" s="1"/>
      <c r="D36" s="12"/>
    </row>
    <row r="37" spans="1:16" x14ac:dyDescent="0.2">
      <c r="C37" s="33" t="s">
        <v>26</v>
      </c>
    </row>
    <row r="38" spans="1:16" x14ac:dyDescent="0.2">
      <c r="A38" s="3" t="s">
        <v>31</v>
      </c>
    </row>
    <row r="39" spans="1:16" x14ac:dyDescent="0.2">
      <c r="A39" s="34" t="s">
        <v>32</v>
      </c>
    </row>
    <row r="40" spans="1:16" x14ac:dyDescent="0.2">
      <c r="A40" s="3" t="s">
        <v>23</v>
      </c>
    </row>
    <row r="41" spans="1:16" x14ac:dyDescent="0.2">
      <c r="A41" s="20" t="s">
        <v>33</v>
      </c>
      <c r="B41" s="10"/>
    </row>
    <row r="42" spans="1:16" x14ac:dyDescent="0.2">
      <c r="A42" s="10" t="s">
        <v>34</v>
      </c>
    </row>
    <row r="43" spans="1:16" x14ac:dyDescent="0.2">
      <c r="A43" s="20" t="s">
        <v>35</v>
      </c>
    </row>
    <row r="45" spans="1:16" x14ac:dyDescent="0.2">
      <c r="A45" s="43"/>
    </row>
    <row r="46" spans="1:16" x14ac:dyDescent="0.2">
      <c r="A46" s="43"/>
    </row>
    <row r="47" spans="1:16" x14ac:dyDescent="0.2">
      <c r="A47" s="43"/>
    </row>
    <row r="56" spans="2:2" x14ac:dyDescent="0.2">
      <c r="B56"/>
    </row>
    <row r="57" spans="2:2" x14ac:dyDescent="0.2">
      <c r="B57"/>
    </row>
    <row r="58" spans="2:2" x14ac:dyDescent="0.2">
      <c r="B58"/>
    </row>
  </sheetData>
  <sheetProtection algorithmName="SHA-512" hashValue="j/VDbYNKUW/xFCVButiTh3Q+CLs4SJ6k+30gLUFDalxvWFLjDPgbWqVakP6ZQbOy30hB167Yc35DW3Y/pGWCpw==" saltValue="mTiezasc+DV5Gda0uUckOA==" spinCount="100000" sheet="1" objects="1" scenarios="1" selectLockedCells="1"/>
  <pageMargins left="0.7" right="0.7" top="0.75" bottom="0.75" header="0.3" footer="0.3"/>
  <pageSetup paperSize="9" scale="89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58"/>
  <sheetViews>
    <sheetView workbookViewId="0">
      <selection activeCell="P16" sqref="P16"/>
    </sheetView>
  </sheetViews>
  <sheetFormatPr defaultColWidth="9.140625" defaultRowHeight="12.75" x14ac:dyDescent="0.2"/>
  <cols>
    <col min="1" max="1" width="14.42578125" style="4" customWidth="1"/>
    <col min="2" max="2" width="8.7109375" style="4" customWidth="1"/>
    <col min="3" max="6" width="8.7109375" customWidth="1"/>
    <col min="7" max="7" width="9.5703125" customWidth="1"/>
    <col min="8" max="13" width="8.7109375" customWidth="1"/>
    <col min="14" max="14" width="9.5703125" customWidth="1"/>
    <col min="15" max="16" width="8.7109375" customWidth="1"/>
  </cols>
  <sheetData>
    <row r="1" spans="1:18" x14ac:dyDescent="0.2">
      <c r="E1" s="5" t="s">
        <v>38</v>
      </c>
    </row>
    <row r="2" spans="1:18" x14ac:dyDescent="0.2">
      <c r="A2"/>
      <c r="B2"/>
    </row>
    <row r="3" spans="1:18" x14ac:dyDescent="0.2">
      <c r="A3"/>
      <c r="B3"/>
      <c r="E3" s="11" t="s">
        <v>13</v>
      </c>
      <c r="F3" s="52">
        <f>Sheet1!F3</f>
        <v>0</v>
      </c>
      <c r="G3" s="53"/>
      <c r="L3" s="11" t="s">
        <v>11</v>
      </c>
      <c r="M3" s="52">
        <f>Sheet1!M3</f>
        <v>0</v>
      </c>
      <c r="N3" s="53"/>
    </row>
    <row r="4" spans="1:18" ht="17.25" customHeight="1" x14ac:dyDescent="0.2">
      <c r="A4" s="5"/>
      <c r="B4" s="5"/>
      <c r="E4" s="5"/>
    </row>
    <row r="5" spans="1:18" x14ac:dyDescent="0.2">
      <c r="A5" s="3" t="s">
        <v>14</v>
      </c>
      <c r="B5" s="23">
        <f>P6</f>
        <v>44114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2">
      <c r="A6" s="18" t="s">
        <v>8</v>
      </c>
      <c r="B6" s="6"/>
      <c r="C6" s="24">
        <f>Sheet10!P21+1</f>
        <v>44101</v>
      </c>
      <c r="D6" s="24">
        <f>C6+1</f>
        <v>44102</v>
      </c>
      <c r="E6" s="26">
        <f>D6+1</f>
        <v>44103</v>
      </c>
      <c r="F6" s="26">
        <f>E6+1</f>
        <v>44104</v>
      </c>
      <c r="G6" s="26">
        <f t="shared" ref="G6:P6" si="0">F6+1</f>
        <v>44105</v>
      </c>
      <c r="H6" s="26">
        <f t="shared" si="0"/>
        <v>44106</v>
      </c>
      <c r="I6" s="26">
        <f t="shared" si="0"/>
        <v>44107</v>
      </c>
      <c r="J6" s="24">
        <f t="shared" si="0"/>
        <v>44108</v>
      </c>
      <c r="K6" s="24">
        <f t="shared" si="0"/>
        <v>44109</v>
      </c>
      <c r="L6" s="26">
        <f t="shared" si="0"/>
        <v>44110</v>
      </c>
      <c r="M6" s="26">
        <f t="shared" si="0"/>
        <v>44111</v>
      </c>
      <c r="N6" s="26">
        <f t="shared" si="0"/>
        <v>44112</v>
      </c>
      <c r="O6" s="26">
        <f t="shared" si="0"/>
        <v>44113</v>
      </c>
      <c r="P6" s="26">
        <f t="shared" si="0"/>
        <v>44114</v>
      </c>
    </row>
    <row r="7" spans="1:18" x14ac:dyDescent="0.2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2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2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2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5" thickBot="1" x14ac:dyDescent="0.25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5" thickBot="1" x14ac:dyDescent="0.25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2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2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5" thickBot="1" x14ac:dyDescent="0.25">
      <c r="L15" s="48"/>
      <c r="R15" s="44"/>
    </row>
    <row r="16" spans="1:18" x14ac:dyDescent="0.2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2">
      <c r="A17"/>
      <c r="L17" s="15" t="s">
        <v>16</v>
      </c>
      <c r="P17" s="50">
        <f>P13-P14</f>
        <v>-2.9166666666666665</v>
      </c>
      <c r="Q17" s="45"/>
      <c r="R17" s="46"/>
    </row>
    <row r="18" spans="1:18" ht="13.5" thickBot="1" x14ac:dyDescent="0.25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2"/>
    <row r="20" spans="1:18" x14ac:dyDescent="0.2">
      <c r="A20" s="3" t="s">
        <v>14</v>
      </c>
      <c r="B20" s="22">
        <f>P21</f>
        <v>44128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2">
      <c r="A21" s="18" t="s">
        <v>8</v>
      </c>
      <c r="B21" s="6"/>
      <c r="C21" s="24">
        <f>P6+1</f>
        <v>44115</v>
      </c>
      <c r="D21" s="24">
        <f t="shared" ref="D21:P21" si="3">C21+1</f>
        <v>44116</v>
      </c>
      <c r="E21" s="32">
        <f t="shared" si="3"/>
        <v>44117</v>
      </c>
      <c r="F21" s="32">
        <f t="shared" si="3"/>
        <v>44118</v>
      </c>
      <c r="G21" s="32">
        <f t="shared" si="3"/>
        <v>44119</v>
      </c>
      <c r="H21" s="32">
        <f t="shared" si="3"/>
        <v>44120</v>
      </c>
      <c r="I21" s="32">
        <f t="shared" si="3"/>
        <v>44121</v>
      </c>
      <c r="J21" s="24">
        <f t="shared" si="3"/>
        <v>44122</v>
      </c>
      <c r="K21" s="24">
        <f t="shared" si="3"/>
        <v>44123</v>
      </c>
      <c r="L21" s="32">
        <f t="shared" si="3"/>
        <v>44124</v>
      </c>
      <c r="M21" s="32">
        <f t="shared" si="3"/>
        <v>44125</v>
      </c>
      <c r="N21" s="32">
        <f t="shared" si="3"/>
        <v>44126</v>
      </c>
      <c r="O21" s="32">
        <f t="shared" si="3"/>
        <v>44127</v>
      </c>
      <c r="P21" s="32">
        <f t="shared" si="3"/>
        <v>44128</v>
      </c>
    </row>
    <row r="22" spans="1:18" x14ac:dyDescent="0.2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2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2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2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5" thickBot="1" x14ac:dyDescent="0.25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5" thickBot="1" x14ac:dyDescent="0.25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2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2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5" thickBot="1" x14ac:dyDescent="0.25"/>
    <row r="31" spans="1:18" x14ac:dyDescent="0.2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2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5" thickBot="1" x14ac:dyDescent="0.25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2">
      <c r="A34" s="9" t="s">
        <v>12</v>
      </c>
      <c r="B34" s="9"/>
      <c r="C34" s="1"/>
      <c r="D34" s="12"/>
    </row>
    <row r="35" spans="1:16" x14ac:dyDescent="0.2">
      <c r="C35" s="33" t="s">
        <v>26</v>
      </c>
    </row>
    <row r="36" spans="1:16" x14ac:dyDescent="0.2">
      <c r="A36" s="9" t="s">
        <v>20</v>
      </c>
      <c r="B36" s="9"/>
      <c r="C36" s="1"/>
      <c r="D36" s="12"/>
    </row>
    <row r="37" spans="1:16" x14ac:dyDescent="0.2">
      <c r="C37" s="33" t="s">
        <v>26</v>
      </c>
    </row>
    <row r="38" spans="1:16" x14ac:dyDescent="0.2">
      <c r="A38" s="3" t="s">
        <v>31</v>
      </c>
    </row>
    <row r="39" spans="1:16" x14ac:dyDescent="0.2">
      <c r="A39" s="34" t="s">
        <v>32</v>
      </c>
    </row>
    <row r="40" spans="1:16" x14ac:dyDescent="0.2">
      <c r="A40" s="3" t="s">
        <v>23</v>
      </c>
    </row>
    <row r="41" spans="1:16" x14ac:dyDescent="0.2">
      <c r="A41" s="20" t="s">
        <v>33</v>
      </c>
      <c r="B41" s="10"/>
    </row>
    <row r="42" spans="1:16" x14ac:dyDescent="0.2">
      <c r="A42" s="10" t="s">
        <v>34</v>
      </c>
    </row>
    <row r="43" spans="1:16" x14ac:dyDescent="0.2">
      <c r="A43" s="20" t="s">
        <v>35</v>
      </c>
    </row>
    <row r="45" spans="1:16" x14ac:dyDescent="0.2">
      <c r="A45" s="43"/>
    </row>
    <row r="46" spans="1:16" x14ac:dyDescent="0.2">
      <c r="A46" s="43"/>
    </row>
    <row r="47" spans="1:16" x14ac:dyDescent="0.2">
      <c r="A47" s="43"/>
    </row>
    <row r="56" spans="2:2" x14ac:dyDescent="0.2">
      <c r="B56"/>
    </row>
    <row r="57" spans="2:2" x14ac:dyDescent="0.2">
      <c r="B57"/>
    </row>
    <row r="58" spans="2:2" x14ac:dyDescent="0.2">
      <c r="B58"/>
    </row>
  </sheetData>
  <sheetProtection algorithmName="SHA-512" hashValue="CW42NzI21W7vzfPjUmYAFjpnHQxKFVskoTSqSxOCoN5GZ3ZGxlf9YK2ZTS70ylUvVAPbV8Fo7LYeFov2kRP2cA==" saltValue="2f9vrycR2e9opJ7vxk76rA==" spinCount="100000" sheet="1" objects="1" scenarios="1" selectLockedCells="1"/>
  <pageMargins left="0.7" right="0.7" top="0.75" bottom="0.75" header="0.3" footer="0.3"/>
  <pageSetup paperSize="9" scale="89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58"/>
  <sheetViews>
    <sheetView workbookViewId="0">
      <selection activeCell="P16" sqref="P16"/>
    </sheetView>
  </sheetViews>
  <sheetFormatPr defaultColWidth="9.140625" defaultRowHeight="12.75" x14ac:dyDescent="0.2"/>
  <cols>
    <col min="1" max="1" width="14.42578125" style="4" customWidth="1"/>
    <col min="2" max="2" width="8.7109375" style="4" customWidth="1"/>
    <col min="3" max="6" width="8.7109375" customWidth="1"/>
    <col min="7" max="7" width="9.5703125" customWidth="1"/>
    <col min="8" max="13" width="8.7109375" customWidth="1"/>
    <col min="14" max="14" width="9.5703125" customWidth="1"/>
    <col min="15" max="16" width="8.7109375" customWidth="1"/>
  </cols>
  <sheetData>
    <row r="1" spans="1:18" x14ac:dyDescent="0.2">
      <c r="E1" s="5" t="s">
        <v>38</v>
      </c>
    </row>
    <row r="2" spans="1:18" x14ac:dyDescent="0.2">
      <c r="A2"/>
      <c r="B2"/>
    </row>
    <row r="3" spans="1:18" x14ac:dyDescent="0.2">
      <c r="A3"/>
      <c r="B3"/>
      <c r="E3" s="11" t="s">
        <v>13</v>
      </c>
      <c r="F3" s="52">
        <f>Sheet1!F3</f>
        <v>0</v>
      </c>
      <c r="G3" s="53"/>
      <c r="L3" s="11" t="s">
        <v>11</v>
      </c>
      <c r="M3" s="52">
        <f>Sheet1!M3</f>
        <v>0</v>
      </c>
      <c r="N3" s="53"/>
    </row>
    <row r="4" spans="1:18" ht="17.25" customHeight="1" x14ac:dyDescent="0.2">
      <c r="A4" s="5"/>
      <c r="B4" s="5"/>
      <c r="E4" s="5"/>
    </row>
    <row r="5" spans="1:18" x14ac:dyDescent="0.2">
      <c r="A5" s="3" t="s">
        <v>14</v>
      </c>
      <c r="B5" s="23">
        <f>P6</f>
        <v>44142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2">
      <c r="A6" s="18" t="s">
        <v>8</v>
      </c>
      <c r="B6" s="6"/>
      <c r="C6" s="24">
        <f>Sheet11!P21+1</f>
        <v>44129</v>
      </c>
      <c r="D6" s="24">
        <f>C6+1</f>
        <v>44130</v>
      </c>
      <c r="E6" s="26">
        <f>D6+1</f>
        <v>44131</v>
      </c>
      <c r="F6" s="26">
        <f>E6+1</f>
        <v>44132</v>
      </c>
      <c r="G6" s="26">
        <f t="shared" ref="G6:P6" si="0">F6+1</f>
        <v>44133</v>
      </c>
      <c r="H6" s="26">
        <f t="shared" si="0"/>
        <v>44134</v>
      </c>
      <c r="I6" s="26">
        <f t="shared" si="0"/>
        <v>44135</v>
      </c>
      <c r="J6" s="24">
        <f t="shared" si="0"/>
        <v>44136</v>
      </c>
      <c r="K6" s="24">
        <f t="shared" si="0"/>
        <v>44137</v>
      </c>
      <c r="L6" s="26">
        <f t="shared" si="0"/>
        <v>44138</v>
      </c>
      <c r="M6" s="26">
        <f t="shared" si="0"/>
        <v>44139</v>
      </c>
      <c r="N6" s="26">
        <f t="shared" si="0"/>
        <v>44140</v>
      </c>
      <c r="O6" s="26">
        <f t="shared" si="0"/>
        <v>44141</v>
      </c>
      <c r="P6" s="26">
        <f t="shared" si="0"/>
        <v>44142</v>
      </c>
    </row>
    <row r="7" spans="1:18" x14ac:dyDescent="0.2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2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2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2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5" thickBot="1" x14ac:dyDescent="0.25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5" thickBot="1" x14ac:dyDescent="0.25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2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2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5" thickBot="1" x14ac:dyDescent="0.25">
      <c r="L15" s="48"/>
      <c r="R15" s="44"/>
    </row>
    <row r="16" spans="1:18" x14ac:dyDescent="0.2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2">
      <c r="A17"/>
      <c r="L17" s="15" t="s">
        <v>16</v>
      </c>
      <c r="P17" s="50">
        <f>P13-P14</f>
        <v>-2.9166666666666665</v>
      </c>
      <c r="Q17" s="45"/>
      <c r="R17" s="46"/>
    </row>
    <row r="18" spans="1:18" ht="13.5" thickBot="1" x14ac:dyDescent="0.25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2"/>
    <row r="20" spans="1:18" x14ac:dyDescent="0.2">
      <c r="A20" s="3" t="s">
        <v>14</v>
      </c>
      <c r="B20" s="22">
        <f>P21</f>
        <v>44156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2">
      <c r="A21" s="18" t="s">
        <v>8</v>
      </c>
      <c r="B21" s="6"/>
      <c r="C21" s="24">
        <f>P6+1</f>
        <v>44143</v>
      </c>
      <c r="D21" s="24">
        <f t="shared" ref="D21:P21" si="3">C21+1</f>
        <v>44144</v>
      </c>
      <c r="E21" s="32">
        <f t="shared" si="3"/>
        <v>44145</v>
      </c>
      <c r="F21" s="32">
        <f t="shared" si="3"/>
        <v>44146</v>
      </c>
      <c r="G21" s="32">
        <f t="shared" si="3"/>
        <v>44147</v>
      </c>
      <c r="H21" s="32">
        <f t="shared" si="3"/>
        <v>44148</v>
      </c>
      <c r="I21" s="32">
        <f t="shared" si="3"/>
        <v>44149</v>
      </c>
      <c r="J21" s="24">
        <f t="shared" si="3"/>
        <v>44150</v>
      </c>
      <c r="K21" s="24">
        <f t="shared" si="3"/>
        <v>44151</v>
      </c>
      <c r="L21" s="32">
        <f t="shared" si="3"/>
        <v>44152</v>
      </c>
      <c r="M21" s="32">
        <f t="shared" si="3"/>
        <v>44153</v>
      </c>
      <c r="N21" s="32">
        <f t="shared" si="3"/>
        <v>44154</v>
      </c>
      <c r="O21" s="32">
        <f t="shared" si="3"/>
        <v>44155</v>
      </c>
      <c r="P21" s="32">
        <f t="shared" si="3"/>
        <v>44156</v>
      </c>
    </row>
    <row r="22" spans="1:18" x14ac:dyDescent="0.2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2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2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2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5" thickBot="1" x14ac:dyDescent="0.25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5" thickBot="1" x14ac:dyDescent="0.25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2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2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5" thickBot="1" x14ac:dyDescent="0.25"/>
    <row r="31" spans="1:18" x14ac:dyDescent="0.2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2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5" thickBot="1" x14ac:dyDescent="0.25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2">
      <c r="A34" s="9" t="s">
        <v>12</v>
      </c>
      <c r="B34" s="9"/>
      <c r="C34" s="1"/>
      <c r="D34" s="12"/>
    </row>
    <row r="35" spans="1:16" x14ac:dyDescent="0.2">
      <c r="C35" s="33" t="s">
        <v>26</v>
      </c>
    </row>
    <row r="36" spans="1:16" x14ac:dyDescent="0.2">
      <c r="A36" s="9" t="s">
        <v>20</v>
      </c>
      <c r="B36" s="9"/>
      <c r="C36" s="1"/>
      <c r="D36" s="12"/>
    </row>
    <row r="37" spans="1:16" x14ac:dyDescent="0.2">
      <c r="C37" s="33" t="s">
        <v>26</v>
      </c>
    </row>
    <row r="38" spans="1:16" x14ac:dyDescent="0.2">
      <c r="A38" s="3" t="s">
        <v>31</v>
      </c>
    </row>
    <row r="39" spans="1:16" x14ac:dyDescent="0.2">
      <c r="A39" s="34" t="s">
        <v>32</v>
      </c>
    </row>
    <row r="40" spans="1:16" x14ac:dyDescent="0.2">
      <c r="A40" s="3" t="s">
        <v>23</v>
      </c>
    </row>
    <row r="41" spans="1:16" x14ac:dyDescent="0.2">
      <c r="A41" s="20" t="s">
        <v>33</v>
      </c>
      <c r="B41" s="10"/>
    </row>
    <row r="42" spans="1:16" x14ac:dyDescent="0.2">
      <c r="A42" s="10" t="s">
        <v>34</v>
      </c>
    </row>
    <row r="43" spans="1:16" x14ac:dyDescent="0.2">
      <c r="A43" s="20" t="s">
        <v>35</v>
      </c>
    </row>
    <row r="45" spans="1:16" x14ac:dyDescent="0.2">
      <c r="A45" s="43"/>
    </row>
    <row r="46" spans="1:16" x14ac:dyDescent="0.2">
      <c r="A46" s="43"/>
    </row>
    <row r="47" spans="1:16" x14ac:dyDescent="0.2">
      <c r="A47" s="43"/>
    </row>
    <row r="56" spans="2:2" x14ac:dyDescent="0.2">
      <c r="B56"/>
    </row>
    <row r="57" spans="2:2" x14ac:dyDescent="0.2">
      <c r="B57"/>
    </row>
    <row r="58" spans="2:2" x14ac:dyDescent="0.2">
      <c r="B58"/>
    </row>
  </sheetData>
  <sheetProtection algorithmName="SHA-512" hashValue="Ro2NmxbVQ9/dxjDetEuSvJTdrPFbEKB7UqMhd55CESwVbb3j2XJum9Vpc+KQueEg/yGe1KXhTzWrSluHIE8PIw==" saltValue="gFu4g4NCPP5+Du9A+wwGUA==" spinCount="100000" sheet="1" objects="1" scenarios="1" selectLockedCells="1"/>
  <pageMargins left="0.7" right="0.7" top="0.75" bottom="0.75" header="0.3" footer="0.3"/>
  <pageSetup paperSize="9" scale="89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58"/>
  <sheetViews>
    <sheetView workbookViewId="0">
      <selection activeCell="P16" sqref="P16"/>
    </sheetView>
  </sheetViews>
  <sheetFormatPr defaultColWidth="9.140625" defaultRowHeight="12.75" x14ac:dyDescent="0.2"/>
  <cols>
    <col min="1" max="1" width="14.42578125" style="4" customWidth="1"/>
    <col min="2" max="2" width="8.7109375" style="4" customWidth="1"/>
    <col min="3" max="6" width="8.7109375" customWidth="1"/>
    <col min="7" max="7" width="9.5703125" customWidth="1"/>
    <col min="8" max="13" width="8.7109375" customWidth="1"/>
    <col min="14" max="14" width="9.5703125" customWidth="1"/>
    <col min="15" max="16" width="8.7109375" customWidth="1"/>
  </cols>
  <sheetData>
    <row r="1" spans="1:18" x14ac:dyDescent="0.2">
      <c r="E1" s="5" t="s">
        <v>38</v>
      </c>
    </row>
    <row r="2" spans="1:18" x14ac:dyDescent="0.2">
      <c r="A2"/>
      <c r="B2"/>
    </row>
    <row r="3" spans="1:18" x14ac:dyDescent="0.2">
      <c r="A3"/>
      <c r="B3"/>
      <c r="E3" s="11" t="s">
        <v>13</v>
      </c>
      <c r="F3" s="52">
        <f>Sheet1!F3</f>
        <v>0</v>
      </c>
      <c r="G3" s="53"/>
      <c r="L3" s="11" t="s">
        <v>11</v>
      </c>
      <c r="M3" s="52">
        <f>Sheet1!M3</f>
        <v>0</v>
      </c>
      <c r="N3" s="53"/>
    </row>
    <row r="4" spans="1:18" ht="17.25" customHeight="1" x14ac:dyDescent="0.2">
      <c r="A4" s="5"/>
      <c r="B4" s="5"/>
      <c r="E4" s="5"/>
    </row>
    <row r="5" spans="1:18" x14ac:dyDescent="0.2">
      <c r="A5" s="3" t="s">
        <v>14</v>
      </c>
      <c r="B5" s="23">
        <f>P6</f>
        <v>44170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2">
      <c r="A6" s="18" t="s">
        <v>8</v>
      </c>
      <c r="B6" s="6"/>
      <c r="C6" s="24">
        <f>Sheet12!P21+1</f>
        <v>44157</v>
      </c>
      <c r="D6" s="24">
        <f>C6+1</f>
        <v>44158</v>
      </c>
      <c r="E6" s="26">
        <f>D6+1</f>
        <v>44159</v>
      </c>
      <c r="F6" s="26">
        <f>E6+1</f>
        <v>44160</v>
      </c>
      <c r="G6" s="26">
        <f t="shared" ref="G6:P6" si="0">F6+1</f>
        <v>44161</v>
      </c>
      <c r="H6" s="26">
        <f t="shared" si="0"/>
        <v>44162</v>
      </c>
      <c r="I6" s="26">
        <f t="shared" si="0"/>
        <v>44163</v>
      </c>
      <c r="J6" s="24">
        <f t="shared" si="0"/>
        <v>44164</v>
      </c>
      <c r="K6" s="24">
        <f t="shared" si="0"/>
        <v>44165</v>
      </c>
      <c r="L6" s="26">
        <f t="shared" si="0"/>
        <v>44166</v>
      </c>
      <c r="M6" s="26">
        <f t="shared" si="0"/>
        <v>44167</v>
      </c>
      <c r="N6" s="26">
        <f t="shared" si="0"/>
        <v>44168</v>
      </c>
      <c r="O6" s="26">
        <f t="shared" si="0"/>
        <v>44169</v>
      </c>
      <c r="P6" s="26">
        <f t="shared" si="0"/>
        <v>44170</v>
      </c>
    </row>
    <row r="7" spans="1:18" x14ac:dyDescent="0.2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2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2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2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5" thickBot="1" x14ac:dyDescent="0.25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5" thickBot="1" x14ac:dyDescent="0.25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2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2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5" thickBot="1" x14ac:dyDescent="0.25">
      <c r="L15" s="48"/>
      <c r="R15" s="44"/>
    </row>
    <row r="16" spans="1:18" x14ac:dyDescent="0.2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2">
      <c r="A17"/>
      <c r="L17" s="15" t="s">
        <v>16</v>
      </c>
      <c r="P17" s="50">
        <f>P13-P14</f>
        <v>-2.9166666666666665</v>
      </c>
      <c r="Q17" s="45"/>
      <c r="R17" s="46"/>
    </row>
    <row r="18" spans="1:18" ht="13.5" thickBot="1" x14ac:dyDescent="0.25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2"/>
    <row r="20" spans="1:18" x14ac:dyDescent="0.2">
      <c r="A20" s="3" t="s">
        <v>14</v>
      </c>
      <c r="B20" s="22">
        <f>P21</f>
        <v>44184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2">
      <c r="A21" s="18" t="s">
        <v>8</v>
      </c>
      <c r="B21" s="6"/>
      <c r="C21" s="24">
        <f>P6+1</f>
        <v>44171</v>
      </c>
      <c r="D21" s="24">
        <f t="shared" ref="D21:P21" si="3">C21+1</f>
        <v>44172</v>
      </c>
      <c r="E21" s="32">
        <f t="shared" si="3"/>
        <v>44173</v>
      </c>
      <c r="F21" s="32">
        <f t="shared" si="3"/>
        <v>44174</v>
      </c>
      <c r="G21" s="32">
        <f t="shared" si="3"/>
        <v>44175</v>
      </c>
      <c r="H21" s="32">
        <f t="shared" si="3"/>
        <v>44176</v>
      </c>
      <c r="I21" s="32">
        <f t="shared" si="3"/>
        <v>44177</v>
      </c>
      <c r="J21" s="24">
        <f t="shared" si="3"/>
        <v>44178</v>
      </c>
      <c r="K21" s="24">
        <f t="shared" si="3"/>
        <v>44179</v>
      </c>
      <c r="L21" s="32">
        <f t="shared" si="3"/>
        <v>44180</v>
      </c>
      <c r="M21" s="32">
        <f t="shared" si="3"/>
        <v>44181</v>
      </c>
      <c r="N21" s="32">
        <f t="shared" si="3"/>
        <v>44182</v>
      </c>
      <c r="O21" s="32">
        <f t="shared" si="3"/>
        <v>44183</v>
      </c>
      <c r="P21" s="32">
        <f t="shared" si="3"/>
        <v>44184</v>
      </c>
    </row>
    <row r="22" spans="1:18" x14ac:dyDescent="0.2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2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2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2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5" thickBot="1" x14ac:dyDescent="0.25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5" thickBot="1" x14ac:dyDescent="0.25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2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2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5" thickBot="1" x14ac:dyDescent="0.25"/>
    <row r="31" spans="1:18" x14ac:dyDescent="0.2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2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5" thickBot="1" x14ac:dyDescent="0.25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2">
      <c r="A34" s="9" t="s">
        <v>12</v>
      </c>
      <c r="B34" s="9"/>
      <c r="C34" s="1"/>
      <c r="D34" s="12"/>
    </row>
    <row r="35" spans="1:16" x14ac:dyDescent="0.2">
      <c r="C35" s="33" t="s">
        <v>26</v>
      </c>
    </row>
    <row r="36" spans="1:16" x14ac:dyDescent="0.2">
      <c r="A36" s="9" t="s">
        <v>20</v>
      </c>
      <c r="B36" s="9"/>
      <c r="C36" s="1"/>
      <c r="D36" s="12"/>
    </row>
    <row r="37" spans="1:16" x14ac:dyDescent="0.2">
      <c r="C37" s="33" t="s">
        <v>26</v>
      </c>
    </row>
    <row r="38" spans="1:16" x14ac:dyDescent="0.2">
      <c r="A38" s="3" t="s">
        <v>31</v>
      </c>
    </row>
    <row r="39" spans="1:16" x14ac:dyDescent="0.2">
      <c r="A39" s="34" t="s">
        <v>32</v>
      </c>
    </row>
    <row r="40" spans="1:16" x14ac:dyDescent="0.2">
      <c r="A40" s="3" t="s">
        <v>23</v>
      </c>
    </row>
    <row r="41" spans="1:16" x14ac:dyDescent="0.2">
      <c r="A41" s="20" t="s">
        <v>33</v>
      </c>
      <c r="B41" s="10"/>
    </row>
    <row r="42" spans="1:16" x14ac:dyDescent="0.2">
      <c r="A42" s="10" t="s">
        <v>34</v>
      </c>
    </row>
    <row r="43" spans="1:16" x14ac:dyDescent="0.2">
      <c r="A43" s="20" t="s">
        <v>35</v>
      </c>
    </row>
    <row r="45" spans="1:16" x14ac:dyDescent="0.2">
      <c r="A45" s="43"/>
    </row>
    <row r="46" spans="1:16" x14ac:dyDescent="0.2">
      <c r="A46" s="43"/>
    </row>
    <row r="47" spans="1:16" x14ac:dyDescent="0.2">
      <c r="A47" s="43"/>
    </row>
    <row r="56" spans="2:2" x14ac:dyDescent="0.2">
      <c r="B56"/>
    </row>
    <row r="57" spans="2:2" x14ac:dyDescent="0.2">
      <c r="B57"/>
    </row>
    <row r="58" spans="2:2" x14ac:dyDescent="0.2">
      <c r="B58"/>
    </row>
  </sheetData>
  <sheetProtection algorithmName="SHA-512" hashValue="pN+0cwNu2MesMXKgLBqw6c2ZS2FhwDk+/+lA81goEFmKMFVNpWoB8wSQEgzcNJ7dW1XlnB8csO1mLR+Ipb/fhQ==" saltValue="q/z61twMdbi8Hnf2wvuI3g==" spinCount="100000" sheet="1" objects="1" scenarios="1" selectLockedCells="1"/>
  <pageMargins left="0.7" right="0.7" top="0.75" bottom="0.75" header="0.3" footer="0.3"/>
  <pageSetup paperSize="9" scale="8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8"/>
  <sheetViews>
    <sheetView workbookViewId="0">
      <selection activeCell="P16" sqref="P16"/>
    </sheetView>
  </sheetViews>
  <sheetFormatPr defaultColWidth="9.140625" defaultRowHeight="12.75" x14ac:dyDescent="0.2"/>
  <cols>
    <col min="1" max="1" width="14.42578125" style="4" customWidth="1"/>
    <col min="2" max="2" width="8.7109375" style="4" customWidth="1"/>
    <col min="3" max="6" width="8.7109375" customWidth="1"/>
    <col min="7" max="7" width="9.5703125" customWidth="1"/>
    <col min="8" max="13" width="8.7109375" customWidth="1"/>
    <col min="14" max="14" width="9.5703125" customWidth="1"/>
    <col min="15" max="16" width="8.7109375" customWidth="1"/>
  </cols>
  <sheetData>
    <row r="1" spans="1:18" x14ac:dyDescent="0.2">
      <c r="E1" s="5" t="s">
        <v>38</v>
      </c>
    </row>
    <row r="2" spans="1:18" x14ac:dyDescent="0.2">
      <c r="A2"/>
      <c r="B2"/>
    </row>
    <row r="3" spans="1:18" x14ac:dyDescent="0.2">
      <c r="A3"/>
      <c r="B3"/>
      <c r="E3" s="11" t="s">
        <v>13</v>
      </c>
      <c r="F3" s="52">
        <f>Sheet1!F3</f>
        <v>0</v>
      </c>
      <c r="G3" s="53"/>
      <c r="L3" s="11" t="s">
        <v>11</v>
      </c>
      <c r="M3" s="52">
        <f>Sheet1!M3</f>
        <v>0</v>
      </c>
      <c r="N3" s="53"/>
    </row>
    <row r="4" spans="1:18" ht="17.25" customHeight="1" x14ac:dyDescent="0.2">
      <c r="A4" s="5"/>
      <c r="B4" s="5"/>
      <c r="E4" s="5"/>
    </row>
    <row r="5" spans="1:18" x14ac:dyDescent="0.2">
      <c r="A5" s="3" t="s">
        <v>14</v>
      </c>
      <c r="B5" s="23">
        <f>P6</f>
        <v>43862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2">
      <c r="A6" s="18" t="s">
        <v>8</v>
      </c>
      <c r="B6" s="6"/>
      <c r="C6" s="24">
        <f>Sheet1!P21+1</f>
        <v>43849</v>
      </c>
      <c r="D6" s="24">
        <f>C6+1</f>
        <v>43850</v>
      </c>
      <c r="E6" s="26">
        <f>D6+1</f>
        <v>43851</v>
      </c>
      <c r="F6" s="26">
        <f>E6+1</f>
        <v>43852</v>
      </c>
      <c r="G6" s="26">
        <f t="shared" ref="G6:P6" si="0">F6+1</f>
        <v>43853</v>
      </c>
      <c r="H6" s="26">
        <f t="shared" si="0"/>
        <v>43854</v>
      </c>
      <c r="I6" s="26">
        <f t="shared" si="0"/>
        <v>43855</v>
      </c>
      <c r="J6" s="24">
        <f t="shared" si="0"/>
        <v>43856</v>
      </c>
      <c r="K6" s="24">
        <f t="shared" si="0"/>
        <v>43857</v>
      </c>
      <c r="L6" s="26">
        <f t="shared" si="0"/>
        <v>43858</v>
      </c>
      <c r="M6" s="26">
        <f t="shared" si="0"/>
        <v>43859</v>
      </c>
      <c r="N6" s="26">
        <f t="shared" si="0"/>
        <v>43860</v>
      </c>
      <c r="O6" s="26">
        <f t="shared" si="0"/>
        <v>43861</v>
      </c>
      <c r="P6" s="26">
        <f t="shared" si="0"/>
        <v>43862</v>
      </c>
    </row>
    <row r="7" spans="1:18" x14ac:dyDescent="0.2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2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2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2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5" thickBot="1" x14ac:dyDescent="0.25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5" thickBot="1" x14ac:dyDescent="0.25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2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2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5" thickBot="1" x14ac:dyDescent="0.25">
      <c r="L15" s="48"/>
      <c r="R15" s="44"/>
    </row>
    <row r="16" spans="1:18" x14ac:dyDescent="0.2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2">
      <c r="A17"/>
      <c r="L17" s="15" t="s">
        <v>16</v>
      </c>
      <c r="P17" s="50">
        <f>P13-P14</f>
        <v>-2.9166666666666665</v>
      </c>
      <c r="Q17" s="45"/>
      <c r="R17" s="46"/>
    </row>
    <row r="18" spans="1:18" ht="13.5" thickBot="1" x14ac:dyDescent="0.25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2"/>
    <row r="20" spans="1:18" x14ac:dyDescent="0.2">
      <c r="A20" s="3" t="s">
        <v>14</v>
      </c>
      <c r="B20" s="22">
        <f>P21</f>
        <v>43876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2">
      <c r="A21" s="18" t="s">
        <v>8</v>
      </c>
      <c r="B21" s="6"/>
      <c r="C21" s="24">
        <f>P6+1</f>
        <v>43863</v>
      </c>
      <c r="D21" s="24">
        <f t="shared" ref="D21:P21" si="3">C21+1</f>
        <v>43864</v>
      </c>
      <c r="E21" s="32">
        <f t="shared" si="3"/>
        <v>43865</v>
      </c>
      <c r="F21" s="32">
        <f t="shared" si="3"/>
        <v>43866</v>
      </c>
      <c r="G21" s="32">
        <f t="shared" si="3"/>
        <v>43867</v>
      </c>
      <c r="H21" s="32">
        <f t="shared" si="3"/>
        <v>43868</v>
      </c>
      <c r="I21" s="32">
        <f t="shared" si="3"/>
        <v>43869</v>
      </c>
      <c r="J21" s="24">
        <f t="shared" si="3"/>
        <v>43870</v>
      </c>
      <c r="K21" s="24">
        <f t="shared" si="3"/>
        <v>43871</v>
      </c>
      <c r="L21" s="32">
        <f t="shared" si="3"/>
        <v>43872</v>
      </c>
      <c r="M21" s="32">
        <f t="shared" si="3"/>
        <v>43873</v>
      </c>
      <c r="N21" s="32">
        <f t="shared" si="3"/>
        <v>43874</v>
      </c>
      <c r="O21" s="32">
        <f t="shared" si="3"/>
        <v>43875</v>
      </c>
      <c r="P21" s="32">
        <f t="shared" si="3"/>
        <v>43876</v>
      </c>
    </row>
    <row r="22" spans="1:18" x14ac:dyDescent="0.2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2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2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2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5" thickBot="1" x14ac:dyDescent="0.25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5" thickBot="1" x14ac:dyDescent="0.25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2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2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5" thickBot="1" x14ac:dyDescent="0.25"/>
    <row r="31" spans="1:18" x14ac:dyDescent="0.2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2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5" thickBot="1" x14ac:dyDescent="0.25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2">
      <c r="A34" s="9" t="s">
        <v>12</v>
      </c>
      <c r="B34" s="9"/>
      <c r="C34" s="1"/>
      <c r="D34" s="12"/>
    </row>
    <row r="35" spans="1:16" x14ac:dyDescent="0.2">
      <c r="C35" s="33" t="s">
        <v>26</v>
      </c>
    </row>
    <row r="36" spans="1:16" x14ac:dyDescent="0.2">
      <c r="A36" s="9" t="s">
        <v>20</v>
      </c>
      <c r="B36" s="9"/>
      <c r="C36" s="1"/>
      <c r="D36" s="12"/>
    </row>
    <row r="37" spans="1:16" x14ac:dyDescent="0.2">
      <c r="C37" s="33" t="s">
        <v>26</v>
      </c>
    </row>
    <row r="38" spans="1:16" x14ac:dyDescent="0.2">
      <c r="A38" s="3" t="s">
        <v>31</v>
      </c>
    </row>
    <row r="39" spans="1:16" x14ac:dyDescent="0.2">
      <c r="A39" s="34" t="s">
        <v>32</v>
      </c>
    </row>
    <row r="40" spans="1:16" x14ac:dyDescent="0.2">
      <c r="A40" s="3" t="s">
        <v>23</v>
      </c>
    </row>
    <row r="41" spans="1:16" x14ac:dyDescent="0.2">
      <c r="A41" s="20" t="s">
        <v>33</v>
      </c>
      <c r="B41" s="10"/>
    </row>
    <row r="42" spans="1:16" x14ac:dyDescent="0.2">
      <c r="A42" s="10" t="s">
        <v>34</v>
      </c>
    </row>
    <row r="43" spans="1:16" x14ac:dyDescent="0.2">
      <c r="A43" s="20" t="s">
        <v>35</v>
      </c>
    </row>
    <row r="45" spans="1:16" x14ac:dyDescent="0.2">
      <c r="A45" s="43"/>
    </row>
    <row r="46" spans="1:16" x14ac:dyDescent="0.2">
      <c r="A46" s="43"/>
    </row>
    <row r="47" spans="1:16" x14ac:dyDescent="0.2">
      <c r="A47" s="43"/>
    </row>
    <row r="56" spans="2:2" x14ac:dyDescent="0.2">
      <c r="B56"/>
    </row>
    <row r="57" spans="2:2" x14ac:dyDescent="0.2">
      <c r="B57"/>
    </row>
    <row r="58" spans="2:2" x14ac:dyDescent="0.2">
      <c r="B58"/>
    </row>
  </sheetData>
  <sheetProtection algorithmName="SHA-512" hashValue="/eU8hhkCokAuSTkAG/hSqilCziz45ZS5u2JZJ3LKrLfv1ucLI3FRogR4NNy2efep7kHXR2FrSmR4R7tQNl8vYg==" saltValue="7AOHACgpeg188GOyD2yCfw==" spinCount="100000" sheet="1" objects="1" scenarios="1" selectLockedCells="1"/>
  <pageMargins left="0.7" right="0.7" top="0.75" bottom="0.75" header="0.3" footer="0.3"/>
  <pageSetup paperSize="9" scale="8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8"/>
  <sheetViews>
    <sheetView workbookViewId="0">
      <selection activeCell="P16" sqref="P16"/>
    </sheetView>
  </sheetViews>
  <sheetFormatPr defaultColWidth="9.140625" defaultRowHeight="12.75" x14ac:dyDescent="0.2"/>
  <cols>
    <col min="1" max="1" width="14.42578125" style="4" customWidth="1"/>
    <col min="2" max="2" width="8.7109375" style="4" customWidth="1"/>
    <col min="3" max="6" width="8.7109375" customWidth="1"/>
    <col min="7" max="7" width="9.5703125" customWidth="1"/>
    <col min="8" max="13" width="8.7109375" customWidth="1"/>
    <col min="14" max="14" width="9.5703125" customWidth="1"/>
    <col min="15" max="16" width="8.7109375" customWidth="1"/>
  </cols>
  <sheetData>
    <row r="1" spans="1:18" x14ac:dyDescent="0.2">
      <c r="E1" s="5" t="s">
        <v>38</v>
      </c>
    </row>
    <row r="2" spans="1:18" x14ac:dyDescent="0.2">
      <c r="A2"/>
      <c r="B2"/>
    </row>
    <row r="3" spans="1:18" x14ac:dyDescent="0.2">
      <c r="A3"/>
      <c r="B3"/>
      <c r="E3" s="11" t="s">
        <v>13</v>
      </c>
      <c r="F3" s="52">
        <f>Sheet1!F3</f>
        <v>0</v>
      </c>
      <c r="G3" s="53"/>
      <c r="L3" s="11" t="s">
        <v>11</v>
      </c>
      <c r="M3" s="52">
        <f>Sheet1!M3</f>
        <v>0</v>
      </c>
      <c r="N3" s="53"/>
    </row>
    <row r="4" spans="1:18" ht="17.25" customHeight="1" x14ac:dyDescent="0.2">
      <c r="A4" s="5"/>
      <c r="B4" s="5"/>
      <c r="E4" s="5"/>
    </row>
    <row r="5" spans="1:18" x14ac:dyDescent="0.2">
      <c r="A5" s="3" t="s">
        <v>14</v>
      </c>
      <c r="B5" s="23">
        <f>P6</f>
        <v>43890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2">
      <c r="A6" s="18" t="s">
        <v>8</v>
      </c>
      <c r="B6" s="6"/>
      <c r="C6" s="24">
        <f>Sheet2!P21+1</f>
        <v>43877</v>
      </c>
      <c r="D6" s="24">
        <f>C6+1</f>
        <v>43878</v>
      </c>
      <c r="E6" s="26">
        <f>D6+1</f>
        <v>43879</v>
      </c>
      <c r="F6" s="26">
        <f>E6+1</f>
        <v>43880</v>
      </c>
      <c r="G6" s="26">
        <f t="shared" ref="G6:P6" si="0">F6+1</f>
        <v>43881</v>
      </c>
      <c r="H6" s="26">
        <f t="shared" si="0"/>
        <v>43882</v>
      </c>
      <c r="I6" s="26">
        <f t="shared" si="0"/>
        <v>43883</v>
      </c>
      <c r="J6" s="24">
        <f t="shared" si="0"/>
        <v>43884</v>
      </c>
      <c r="K6" s="24">
        <f t="shared" si="0"/>
        <v>43885</v>
      </c>
      <c r="L6" s="26">
        <f t="shared" si="0"/>
        <v>43886</v>
      </c>
      <c r="M6" s="26">
        <f t="shared" si="0"/>
        <v>43887</v>
      </c>
      <c r="N6" s="26">
        <f t="shared" si="0"/>
        <v>43888</v>
      </c>
      <c r="O6" s="26">
        <f t="shared" si="0"/>
        <v>43889</v>
      </c>
      <c r="P6" s="26">
        <f t="shared" si="0"/>
        <v>43890</v>
      </c>
    </row>
    <row r="7" spans="1:18" x14ac:dyDescent="0.2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2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2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2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5" thickBot="1" x14ac:dyDescent="0.25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5" thickBot="1" x14ac:dyDescent="0.25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2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2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5" thickBot="1" x14ac:dyDescent="0.25">
      <c r="L15" s="48"/>
      <c r="R15" s="44"/>
    </row>
    <row r="16" spans="1:18" x14ac:dyDescent="0.2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2">
      <c r="A17"/>
      <c r="L17" s="15" t="s">
        <v>16</v>
      </c>
      <c r="P17" s="50">
        <f>P13-P14</f>
        <v>-2.9166666666666665</v>
      </c>
      <c r="Q17" s="45"/>
      <c r="R17" s="46"/>
    </row>
    <row r="18" spans="1:18" ht="13.5" thickBot="1" x14ac:dyDescent="0.25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2"/>
    <row r="20" spans="1:18" x14ac:dyDescent="0.2">
      <c r="A20" s="3" t="s">
        <v>14</v>
      </c>
      <c r="B20" s="22">
        <f>P21</f>
        <v>43904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2">
      <c r="A21" s="18" t="s">
        <v>8</v>
      </c>
      <c r="B21" s="6"/>
      <c r="C21" s="24">
        <f>P6+1</f>
        <v>43891</v>
      </c>
      <c r="D21" s="24">
        <f t="shared" ref="D21:P21" si="3">C21+1</f>
        <v>43892</v>
      </c>
      <c r="E21" s="32">
        <f t="shared" si="3"/>
        <v>43893</v>
      </c>
      <c r="F21" s="32">
        <f t="shared" si="3"/>
        <v>43894</v>
      </c>
      <c r="G21" s="32">
        <f t="shared" si="3"/>
        <v>43895</v>
      </c>
      <c r="H21" s="32">
        <f t="shared" si="3"/>
        <v>43896</v>
      </c>
      <c r="I21" s="32">
        <f t="shared" si="3"/>
        <v>43897</v>
      </c>
      <c r="J21" s="24">
        <f t="shared" si="3"/>
        <v>43898</v>
      </c>
      <c r="K21" s="24">
        <f t="shared" si="3"/>
        <v>43899</v>
      </c>
      <c r="L21" s="32">
        <f t="shared" si="3"/>
        <v>43900</v>
      </c>
      <c r="M21" s="32">
        <f t="shared" si="3"/>
        <v>43901</v>
      </c>
      <c r="N21" s="32">
        <f t="shared" si="3"/>
        <v>43902</v>
      </c>
      <c r="O21" s="32">
        <f t="shared" si="3"/>
        <v>43903</v>
      </c>
      <c r="P21" s="32">
        <f t="shared" si="3"/>
        <v>43904</v>
      </c>
    </row>
    <row r="22" spans="1:18" x14ac:dyDescent="0.2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2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2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2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5" thickBot="1" x14ac:dyDescent="0.25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5" thickBot="1" x14ac:dyDescent="0.25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2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2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5" thickBot="1" x14ac:dyDescent="0.25"/>
    <row r="31" spans="1:18" x14ac:dyDescent="0.2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2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5" thickBot="1" x14ac:dyDescent="0.25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2">
      <c r="A34" s="9" t="s">
        <v>12</v>
      </c>
      <c r="B34" s="9"/>
      <c r="C34" s="1"/>
      <c r="D34" s="12"/>
    </row>
    <row r="35" spans="1:16" x14ac:dyDescent="0.2">
      <c r="C35" s="33" t="s">
        <v>26</v>
      </c>
    </row>
    <row r="36" spans="1:16" x14ac:dyDescent="0.2">
      <c r="A36" s="9" t="s">
        <v>20</v>
      </c>
      <c r="B36" s="9"/>
      <c r="C36" s="1"/>
      <c r="D36" s="12"/>
    </row>
    <row r="37" spans="1:16" x14ac:dyDescent="0.2">
      <c r="C37" s="33" t="s">
        <v>26</v>
      </c>
    </row>
    <row r="38" spans="1:16" x14ac:dyDescent="0.2">
      <c r="A38" s="3" t="s">
        <v>31</v>
      </c>
    </row>
    <row r="39" spans="1:16" x14ac:dyDescent="0.2">
      <c r="A39" s="34" t="s">
        <v>32</v>
      </c>
    </row>
    <row r="40" spans="1:16" x14ac:dyDescent="0.2">
      <c r="A40" s="3" t="s">
        <v>23</v>
      </c>
    </row>
    <row r="41" spans="1:16" x14ac:dyDescent="0.2">
      <c r="A41" s="20" t="s">
        <v>33</v>
      </c>
      <c r="B41" s="10"/>
    </row>
    <row r="42" spans="1:16" x14ac:dyDescent="0.2">
      <c r="A42" s="10" t="s">
        <v>34</v>
      </c>
    </row>
    <row r="43" spans="1:16" x14ac:dyDescent="0.2">
      <c r="A43" s="20" t="s">
        <v>35</v>
      </c>
    </row>
    <row r="45" spans="1:16" x14ac:dyDescent="0.2">
      <c r="A45" s="43"/>
    </row>
    <row r="46" spans="1:16" x14ac:dyDescent="0.2">
      <c r="A46" s="43"/>
    </row>
    <row r="47" spans="1:16" x14ac:dyDescent="0.2">
      <c r="A47" s="43"/>
    </row>
    <row r="56" spans="2:2" x14ac:dyDescent="0.2">
      <c r="B56"/>
    </row>
    <row r="57" spans="2:2" x14ac:dyDescent="0.2">
      <c r="B57"/>
    </row>
    <row r="58" spans="2:2" x14ac:dyDescent="0.2">
      <c r="B58"/>
    </row>
  </sheetData>
  <sheetProtection algorithmName="SHA-512" hashValue="/CUdpF8Bcv7X1UkaQgRgd7YPRciE8S6iqZ6WDAQ3nQSLFXipgeD1C5RY/Ll6ih33MBhOtofERrUlPqpF/c/NVA==" saltValue="H7Jo02qWh67aNURNHzR9Ng==" spinCount="100000" sheet="1" objects="1" scenarios="1" selectLockedCells="1"/>
  <pageMargins left="0.7" right="0.7" top="0.75" bottom="0.75" header="0.3" footer="0.3"/>
  <pageSetup paperSize="9" scale="8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58"/>
  <sheetViews>
    <sheetView workbookViewId="0">
      <selection activeCell="L22" sqref="L22"/>
    </sheetView>
  </sheetViews>
  <sheetFormatPr defaultColWidth="9.140625" defaultRowHeight="12.75" x14ac:dyDescent="0.2"/>
  <cols>
    <col min="1" max="1" width="14.42578125" style="4" customWidth="1"/>
    <col min="2" max="2" width="8.7109375" style="4" customWidth="1"/>
    <col min="3" max="6" width="8.7109375" customWidth="1"/>
    <col min="7" max="7" width="9.5703125" customWidth="1"/>
    <col min="8" max="13" width="8.7109375" customWidth="1"/>
    <col min="14" max="14" width="9.5703125" customWidth="1"/>
    <col min="15" max="16" width="8.7109375" customWidth="1"/>
  </cols>
  <sheetData>
    <row r="1" spans="1:18" x14ac:dyDescent="0.2">
      <c r="E1" s="5" t="s">
        <v>38</v>
      </c>
    </row>
    <row r="2" spans="1:18" x14ac:dyDescent="0.2">
      <c r="A2"/>
      <c r="B2"/>
    </row>
    <row r="3" spans="1:18" x14ac:dyDescent="0.2">
      <c r="A3"/>
      <c r="B3"/>
      <c r="E3" s="11" t="s">
        <v>13</v>
      </c>
      <c r="F3" s="52">
        <f>Sheet1!F3</f>
        <v>0</v>
      </c>
      <c r="G3" s="53"/>
      <c r="L3" s="11" t="s">
        <v>11</v>
      </c>
      <c r="M3" s="52">
        <f>Sheet1!M3</f>
        <v>0</v>
      </c>
      <c r="N3" s="53"/>
    </row>
    <row r="4" spans="1:18" ht="17.25" customHeight="1" x14ac:dyDescent="0.2">
      <c r="A4" s="5"/>
      <c r="B4" s="5"/>
      <c r="E4" s="5"/>
    </row>
    <row r="5" spans="1:18" x14ac:dyDescent="0.2">
      <c r="A5" s="3" t="s">
        <v>14</v>
      </c>
      <c r="B5" s="23">
        <f>P6</f>
        <v>43918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2">
      <c r="A6" s="18" t="s">
        <v>8</v>
      </c>
      <c r="B6" s="6"/>
      <c r="C6" s="24">
        <f>Sheet3!P21+1</f>
        <v>43905</v>
      </c>
      <c r="D6" s="24">
        <f>C6+1</f>
        <v>43906</v>
      </c>
      <c r="E6" s="26">
        <f>D6+1</f>
        <v>43907</v>
      </c>
      <c r="F6" s="26">
        <f>E6+1</f>
        <v>43908</v>
      </c>
      <c r="G6" s="26">
        <f t="shared" ref="G6:P6" si="0">F6+1</f>
        <v>43909</v>
      </c>
      <c r="H6" s="26">
        <f t="shared" si="0"/>
        <v>43910</v>
      </c>
      <c r="I6" s="26">
        <f t="shared" si="0"/>
        <v>43911</v>
      </c>
      <c r="J6" s="24">
        <f t="shared" si="0"/>
        <v>43912</v>
      </c>
      <c r="K6" s="24">
        <f t="shared" si="0"/>
        <v>43913</v>
      </c>
      <c r="L6" s="26">
        <f t="shared" si="0"/>
        <v>43914</v>
      </c>
      <c r="M6" s="26">
        <f t="shared" si="0"/>
        <v>43915</v>
      </c>
      <c r="N6" s="26">
        <f t="shared" si="0"/>
        <v>43916</v>
      </c>
      <c r="O6" s="26">
        <f t="shared" si="0"/>
        <v>43917</v>
      </c>
      <c r="P6" s="26">
        <f t="shared" si="0"/>
        <v>43918</v>
      </c>
    </row>
    <row r="7" spans="1:18" x14ac:dyDescent="0.2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2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2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2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5" thickBot="1" x14ac:dyDescent="0.25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5" thickBot="1" x14ac:dyDescent="0.25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2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2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5" thickBot="1" x14ac:dyDescent="0.25">
      <c r="L15" s="48"/>
      <c r="R15" s="44"/>
    </row>
    <row r="16" spans="1:18" x14ac:dyDescent="0.2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2">
      <c r="A17"/>
      <c r="L17" s="15" t="s">
        <v>16</v>
      </c>
      <c r="P17" s="50">
        <f>P13-P14</f>
        <v>-2.9166666666666665</v>
      </c>
      <c r="Q17" s="45"/>
      <c r="R17" s="46"/>
    </row>
    <row r="18" spans="1:18" ht="13.5" thickBot="1" x14ac:dyDescent="0.25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2"/>
    <row r="20" spans="1:18" x14ac:dyDescent="0.2">
      <c r="A20" s="3" t="s">
        <v>14</v>
      </c>
      <c r="B20" s="22">
        <f>P21</f>
        <v>43932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2">
      <c r="A21" s="18" t="s">
        <v>8</v>
      </c>
      <c r="B21" s="6"/>
      <c r="C21" s="24">
        <f>P6+1</f>
        <v>43919</v>
      </c>
      <c r="D21" s="24">
        <f t="shared" ref="D21:P21" si="3">C21+1</f>
        <v>43920</v>
      </c>
      <c r="E21" s="32">
        <f t="shared" si="3"/>
        <v>43921</v>
      </c>
      <c r="F21" s="32">
        <f t="shared" si="3"/>
        <v>43922</v>
      </c>
      <c r="G21" s="32">
        <f t="shared" si="3"/>
        <v>43923</v>
      </c>
      <c r="H21" s="32">
        <f t="shared" si="3"/>
        <v>43924</v>
      </c>
      <c r="I21" s="32">
        <f t="shared" si="3"/>
        <v>43925</v>
      </c>
      <c r="J21" s="24">
        <f t="shared" si="3"/>
        <v>43926</v>
      </c>
      <c r="K21" s="24">
        <f t="shared" si="3"/>
        <v>43927</v>
      </c>
      <c r="L21" s="32">
        <f t="shared" si="3"/>
        <v>43928</v>
      </c>
      <c r="M21" s="32">
        <f t="shared" si="3"/>
        <v>43929</v>
      </c>
      <c r="N21" s="32">
        <f t="shared" si="3"/>
        <v>43930</v>
      </c>
      <c r="O21" s="32">
        <f t="shared" si="3"/>
        <v>43931</v>
      </c>
      <c r="P21" s="32">
        <f t="shared" si="3"/>
        <v>43932</v>
      </c>
    </row>
    <row r="22" spans="1:18" x14ac:dyDescent="0.2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2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2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2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5" thickBot="1" x14ac:dyDescent="0.25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5" thickBot="1" x14ac:dyDescent="0.25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2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2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5" thickBot="1" x14ac:dyDescent="0.25"/>
    <row r="31" spans="1:18" x14ac:dyDescent="0.2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2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5" thickBot="1" x14ac:dyDescent="0.25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2">
      <c r="A34" s="9" t="s">
        <v>12</v>
      </c>
      <c r="B34" s="9"/>
      <c r="C34" s="1"/>
      <c r="D34" s="12"/>
    </row>
    <row r="35" spans="1:16" x14ac:dyDescent="0.2">
      <c r="C35" s="33" t="s">
        <v>26</v>
      </c>
    </row>
    <row r="36" spans="1:16" x14ac:dyDescent="0.2">
      <c r="A36" s="9" t="s">
        <v>20</v>
      </c>
      <c r="B36" s="9"/>
      <c r="C36" s="1"/>
      <c r="D36" s="12"/>
    </row>
    <row r="37" spans="1:16" x14ac:dyDescent="0.2">
      <c r="C37" s="33" t="s">
        <v>26</v>
      </c>
    </row>
    <row r="38" spans="1:16" x14ac:dyDescent="0.2">
      <c r="A38" s="3" t="s">
        <v>31</v>
      </c>
    </row>
    <row r="39" spans="1:16" x14ac:dyDescent="0.2">
      <c r="A39" s="34" t="s">
        <v>32</v>
      </c>
    </row>
    <row r="40" spans="1:16" x14ac:dyDescent="0.2">
      <c r="A40" s="3" t="s">
        <v>23</v>
      </c>
    </row>
    <row r="41" spans="1:16" x14ac:dyDescent="0.2">
      <c r="A41" s="20" t="s">
        <v>33</v>
      </c>
      <c r="B41" s="10"/>
    </row>
    <row r="42" spans="1:16" x14ac:dyDescent="0.2">
      <c r="A42" s="10" t="s">
        <v>34</v>
      </c>
    </row>
    <row r="43" spans="1:16" x14ac:dyDescent="0.2">
      <c r="A43" s="20" t="s">
        <v>35</v>
      </c>
    </row>
    <row r="45" spans="1:16" x14ac:dyDescent="0.2">
      <c r="A45" s="43"/>
    </row>
    <row r="46" spans="1:16" x14ac:dyDescent="0.2">
      <c r="A46" s="43"/>
    </row>
    <row r="47" spans="1:16" x14ac:dyDescent="0.2">
      <c r="A47" s="43"/>
    </row>
    <row r="56" spans="2:2" x14ac:dyDescent="0.2">
      <c r="B56"/>
    </row>
    <row r="57" spans="2:2" x14ac:dyDescent="0.2">
      <c r="B57"/>
    </row>
    <row r="58" spans="2:2" x14ac:dyDescent="0.2">
      <c r="B58"/>
    </row>
  </sheetData>
  <sheetProtection algorithmName="SHA-512" hashValue="mDMxpWRS/3DS+jQCEDgHcE0nfh435jdL3U+1085SUce+op4dCuIdPnBtgPjcU5YfrFIVAMcRmvjRNKELekr+Jg==" saltValue="N+HW7k0vtFnYlspvfLplbQ==" spinCount="100000" sheet="1" objects="1" scenarios="1" selectLockedCells="1"/>
  <pageMargins left="0.7" right="0.7" top="0.75" bottom="0.75" header="0.3" footer="0.3"/>
  <pageSetup paperSize="9" scale="8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58"/>
  <sheetViews>
    <sheetView workbookViewId="0">
      <selection activeCell="P16" sqref="P16"/>
    </sheetView>
  </sheetViews>
  <sheetFormatPr defaultColWidth="9.140625" defaultRowHeight="12.75" x14ac:dyDescent="0.2"/>
  <cols>
    <col min="1" max="1" width="14.42578125" style="4" customWidth="1"/>
    <col min="2" max="2" width="8.7109375" style="4" customWidth="1"/>
    <col min="3" max="6" width="8.7109375" customWidth="1"/>
    <col min="7" max="7" width="9.5703125" customWidth="1"/>
    <col min="8" max="13" width="8.7109375" customWidth="1"/>
    <col min="14" max="14" width="9.5703125" customWidth="1"/>
    <col min="15" max="16" width="8.7109375" customWidth="1"/>
  </cols>
  <sheetData>
    <row r="1" spans="1:18" x14ac:dyDescent="0.2">
      <c r="E1" s="5" t="s">
        <v>38</v>
      </c>
    </row>
    <row r="2" spans="1:18" x14ac:dyDescent="0.2">
      <c r="A2"/>
      <c r="B2"/>
    </row>
    <row r="3" spans="1:18" x14ac:dyDescent="0.2">
      <c r="A3"/>
      <c r="B3"/>
      <c r="E3" s="11" t="s">
        <v>13</v>
      </c>
      <c r="F3" s="36">
        <f>Sheet1!F3</f>
        <v>0</v>
      </c>
      <c r="G3" s="21"/>
      <c r="L3" s="11" t="s">
        <v>11</v>
      </c>
      <c r="M3" s="36">
        <f>Sheet1!M3</f>
        <v>0</v>
      </c>
      <c r="N3" s="21"/>
    </row>
    <row r="4" spans="1:18" ht="17.25" customHeight="1" x14ac:dyDescent="0.2">
      <c r="A4" s="5"/>
      <c r="B4" s="5"/>
      <c r="E4" s="5"/>
    </row>
    <row r="5" spans="1:18" x14ac:dyDescent="0.2">
      <c r="A5" s="3" t="s">
        <v>14</v>
      </c>
      <c r="B5" s="23">
        <f>P6</f>
        <v>43946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2">
      <c r="A6" s="18" t="s">
        <v>8</v>
      </c>
      <c r="B6" s="6"/>
      <c r="C6" s="24">
        <f>Sheet4!P21+1</f>
        <v>43933</v>
      </c>
      <c r="D6" s="24">
        <f>C6+1</f>
        <v>43934</v>
      </c>
      <c r="E6" s="26">
        <f>D6+1</f>
        <v>43935</v>
      </c>
      <c r="F6" s="26">
        <f>E6+1</f>
        <v>43936</v>
      </c>
      <c r="G6" s="26">
        <f t="shared" ref="G6:P6" si="0">F6+1</f>
        <v>43937</v>
      </c>
      <c r="H6" s="26">
        <f t="shared" si="0"/>
        <v>43938</v>
      </c>
      <c r="I6" s="26">
        <f t="shared" si="0"/>
        <v>43939</v>
      </c>
      <c r="J6" s="24">
        <f t="shared" si="0"/>
        <v>43940</v>
      </c>
      <c r="K6" s="24">
        <f t="shared" si="0"/>
        <v>43941</v>
      </c>
      <c r="L6" s="26">
        <f t="shared" si="0"/>
        <v>43942</v>
      </c>
      <c r="M6" s="26">
        <f t="shared" si="0"/>
        <v>43943</v>
      </c>
      <c r="N6" s="26">
        <f t="shared" si="0"/>
        <v>43944</v>
      </c>
      <c r="O6" s="26">
        <f t="shared" si="0"/>
        <v>43945</v>
      </c>
      <c r="P6" s="26">
        <f t="shared" si="0"/>
        <v>43946</v>
      </c>
    </row>
    <row r="7" spans="1:18" x14ac:dyDescent="0.2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2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2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2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5" thickBot="1" x14ac:dyDescent="0.25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5" thickBot="1" x14ac:dyDescent="0.25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2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2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5" thickBot="1" x14ac:dyDescent="0.25">
      <c r="L15" s="48"/>
      <c r="R15" s="44"/>
    </row>
    <row r="16" spans="1:18" x14ac:dyDescent="0.2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2">
      <c r="A17"/>
      <c r="L17" s="15" t="s">
        <v>16</v>
      </c>
      <c r="P17" s="50">
        <f>P13-P14</f>
        <v>-2.9166666666666665</v>
      </c>
      <c r="Q17" s="45"/>
      <c r="R17" s="46"/>
    </row>
    <row r="18" spans="1:18" ht="13.5" thickBot="1" x14ac:dyDescent="0.25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2"/>
    <row r="20" spans="1:18" x14ac:dyDescent="0.2">
      <c r="A20" s="3" t="s">
        <v>14</v>
      </c>
      <c r="B20" s="22">
        <f>P21</f>
        <v>43960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2">
      <c r="A21" s="18" t="s">
        <v>8</v>
      </c>
      <c r="B21" s="6"/>
      <c r="C21" s="24">
        <f>P6+1</f>
        <v>43947</v>
      </c>
      <c r="D21" s="24">
        <f t="shared" ref="D21:P21" si="3">C21+1</f>
        <v>43948</v>
      </c>
      <c r="E21" s="32">
        <f t="shared" si="3"/>
        <v>43949</v>
      </c>
      <c r="F21" s="32">
        <f t="shared" si="3"/>
        <v>43950</v>
      </c>
      <c r="G21" s="32">
        <f t="shared" si="3"/>
        <v>43951</v>
      </c>
      <c r="H21" s="32">
        <f t="shared" si="3"/>
        <v>43952</v>
      </c>
      <c r="I21" s="32">
        <f t="shared" si="3"/>
        <v>43953</v>
      </c>
      <c r="J21" s="24">
        <f t="shared" si="3"/>
        <v>43954</v>
      </c>
      <c r="K21" s="24">
        <f t="shared" si="3"/>
        <v>43955</v>
      </c>
      <c r="L21" s="32">
        <f t="shared" si="3"/>
        <v>43956</v>
      </c>
      <c r="M21" s="32">
        <f t="shared" si="3"/>
        <v>43957</v>
      </c>
      <c r="N21" s="32">
        <f t="shared" si="3"/>
        <v>43958</v>
      </c>
      <c r="O21" s="32">
        <f t="shared" si="3"/>
        <v>43959</v>
      </c>
      <c r="P21" s="32">
        <f t="shared" si="3"/>
        <v>43960</v>
      </c>
    </row>
    <row r="22" spans="1:18" x14ac:dyDescent="0.2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2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2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2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5" thickBot="1" x14ac:dyDescent="0.25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5" thickBot="1" x14ac:dyDescent="0.25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2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2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5" thickBot="1" x14ac:dyDescent="0.25"/>
    <row r="31" spans="1:18" x14ac:dyDescent="0.2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2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5" thickBot="1" x14ac:dyDescent="0.25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2">
      <c r="A34" s="9" t="s">
        <v>12</v>
      </c>
      <c r="B34" s="9"/>
      <c r="C34" s="1"/>
      <c r="D34" s="12"/>
    </row>
    <row r="35" spans="1:16" x14ac:dyDescent="0.2">
      <c r="C35" s="33" t="s">
        <v>26</v>
      </c>
    </row>
    <row r="36" spans="1:16" x14ac:dyDescent="0.2">
      <c r="A36" s="9" t="s">
        <v>20</v>
      </c>
      <c r="B36" s="9"/>
      <c r="C36" s="1"/>
      <c r="D36" s="12"/>
    </row>
    <row r="37" spans="1:16" x14ac:dyDescent="0.2">
      <c r="C37" s="33" t="s">
        <v>26</v>
      </c>
    </row>
    <row r="38" spans="1:16" x14ac:dyDescent="0.2">
      <c r="A38" s="3" t="s">
        <v>31</v>
      </c>
    </row>
    <row r="39" spans="1:16" x14ac:dyDescent="0.2">
      <c r="A39" s="34" t="s">
        <v>32</v>
      </c>
    </row>
    <row r="40" spans="1:16" x14ac:dyDescent="0.2">
      <c r="A40" s="3" t="s">
        <v>23</v>
      </c>
    </row>
    <row r="41" spans="1:16" x14ac:dyDescent="0.2">
      <c r="A41" s="20" t="s">
        <v>33</v>
      </c>
      <c r="B41" s="10"/>
    </row>
    <row r="42" spans="1:16" x14ac:dyDescent="0.2">
      <c r="A42" s="10" t="s">
        <v>34</v>
      </c>
    </row>
    <row r="43" spans="1:16" x14ac:dyDescent="0.2">
      <c r="A43" s="20" t="s">
        <v>35</v>
      </c>
    </row>
    <row r="45" spans="1:16" x14ac:dyDescent="0.2">
      <c r="A45" s="43"/>
    </row>
    <row r="46" spans="1:16" x14ac:dyDescent="0.2">
      <c r="A46" s="43"/>
    </row>
    <row r="47" spans="1:16" x14ac:dyDescent="0.2">
      <c r="A47" s="43"/>
    </row>
    <row r="56" spans="2:2" x14ac:dyDescent="0.2">
      <c r="B56"/>
    </row>
    <row r="57" spans="2:2" x14ac:dyDescent="0.2">
      <c r="B57"/>
    </row>
    <row r="58" spans="2:2" x14ac:dyDescent="0.2">
      <c r="B58"/>
    </row>
  </sheetData>
  <sheetProtection algorithmName="SHA-512" hashValue="x/ppKjzV33cy0lcaoLJ5/33sb/N/nEz3shy4vYBUMk/4zbtU+r+B/jITPTrM9PX/u/tC7xyYLlMRq70d7Jq5Vw==" saltValue="6bKcCPACIl74o8PHV3YmQw==" spinCount="100000" sheet="1" objects="1" scenarios="1" selectLockedCells="1"/>
  <pageMargins left="0.7" right="0.7" top="0.75" bottom="0.75" header="0.3" footer="0.3"/>
  <pageSetup paperSize="9" scale="8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8"/>
  <sheetViews>
    <sheetView workbookViewId="0">
      <selection activeCell="P16" sqref="P16"/>
    </sheetView>
  </sheetViews>
  <sheetFormatPr defaultColWidth="9.140625" defaultRowHeight="12.75" x14ac:dyDescent="0.2"/>
  <cols>
    <col min="1" max="1" width="14.42578125" style="4" customWidth="1"/>
    <col min="2" max="2" width="8.7109375" style="4" customWidth="1"/>
    <col min="3" max="6" width="8.7109375" customWidth="1"/>
    <col min="7" max="7" width="9.5703125" customWidth="1"/>
    <col min="8" max="13" width="8.7109375" customWidth="1"/>
    <col min="14" max="14" width="9.5703125" customWidth="1"/>
    <col min="15" max="16" width="8.7109375" customWidth="1"/>
  </cols>
  <sheetData>
    <row r="1" spans="1:18" x14ac:dyDescent="0.2">
      <c r="E1" s="5" t="s">
        <v>38</v>
      </c>
    </row>
    <row r="2" spans="1:18" x14ac:dyDescent="0.2">
      <c r="A2"/>
      <c r="B2"/>
    </row>
    <row r="3" spans="1:18" x14ac:dyDescent="0.2">
      <c r="A3"/>
      <c r="B3"/>
      <c r="E3" s="11" t="s">
        <v>13</v>
      </c>
      <c r="F3" s="52">
        <f>Sheet1!F3</f>
        <v>0</v>
      </c>
      <c r="G3" s="53"/>
      <c r="L3" s="11" t="s">
        <v>11</v>
      </c>
      <c r="M3" s="52">
        <f>Sheet1!M3</f>
        <v>0</v>
      </c>
      <c r="N3" s="53"/>
    </row>
    <row r="4" spans="1:18" ht="17.25" customHeight="1" x14ac:dyDescent="0.2">
      <c r="A4" s="5"/>
      <c r="B4" s="5"/>
      <c r="E4" s="5"/>
    </row>
    <row r="5" spans="1:18" x14ac:dyDescent="0.2">
      <c r="A5" s="3" t="s">
        <v>14</v>
      </c>
      <c r="B5" s="23">
        <f>P6</f>
        <v>43974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2">
      <c r="A6" s="18" t="s">
        <v>8</v>
      </c>
      <c r="B6" s="6"/>
      <c r="C6" s="24">
        <f>Sheet5!P21+1</f>
        <v>43961</v>
      </c>
      <c r="D6" s="24">
        <f>C6+1</f>
        <v>43962</v>
      </c>
      <c r="E6" s="26">
        <f>D6+1</f>
        <v>43963</v>
      </c>
      <c r="F6" s="26">
        <f>E6+1</f>
        <v>43964</v>
      </c>
      <c r="G6" s="26">
        <f t="shared" ref="G6:P6" si="0">F6+1</f>
        <v>43965</v>
      </c>
      <c r="H6" s="26">
        <f t="shared" si="0"/>
        <v>43966</v>
      </c>
      <c r="I6" s="26">
        <f t="shared" si="0"/>
        <v>43967</v>
      </c>
      <c r="J6" s="24">
        <f t="shared" si="0"/>
        <v>43968</v>
      </c>
      <c r="K6" s="24">
        <f t="shared" si="0"/>
        <v>43969</v>
      </c>
      <c r="L6" s="26">
        <f t="shared" si="0"/>
        <v>43970</v>
      </c>
      <c r="M6" s="26">
        <f t="shared" si="0"/>
        <v>43971</v>
      </c>
      <c r="N6" s="26">
        <f t="shared" si="0"/>
        <v>43972</v>
      </c>
      <c r="O6" s="26">
        <f t="shared" si="0"/>
        <v>43973</v>
      </c>
      <c r="P6" s="26">
        <f t="shared" si="0"/>
        <v>43974</v>
      </c>
    </row>
    <row r="7" spans="1:18" x14ac:dyDescent="0.2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2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2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2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5" thickBot="1" x14ac:dyDescent="0.25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5" thickBot="1" x14ac:dyDescent="0.25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2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2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5" thickBot="1" x14ac:dyDescent="0.25">
      <c r="L15" s="48"/>
      <c r="R15" s="44"/>
    </row>
    <row r="16" spans="1:18" x14ac:dyDescent="0.2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2">
      <c r="A17"/>
      <c r="L17" s="15" t="s">
        <v>16</v>
      </c>
      <c r="P17" s="50">
        <f>P13-P14</f>
        <v>-2.9166666666666665</v>
      </c>
      <c r="Q17" s="45"/>
      <c r="R17" s="46"/>
    </row>
    <row r="18" spans="1:18" ht="13.5" thickBot="1" x14ac:dyDescent="0.25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2"/>
    <row r="20" spans="1:18" x14ac:dyDescent="0.2">
      <c r="A20" s="3" t="s">
        <v>14</v>
      </c>
      <c r="B20" s="22">
        <f>P21</f>
        <v>43988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2">
      <c r="A21" s="18" t="s">
        <v>8</v>
      </c>
      <c r="B21" s="6"/>
      <c r="C21" s="24">
        <f>P6+1</f>
        <v>43975</v>
      </c>
      <c r="D21" s="24">
        <f t="shared" ref="D21:P21" si="3">C21+1</f>
        <v>43976</v>
      </c>
      <c r="E21" s="32">
        <f t="shared" si="3"/>
        <v>43977</v>
      </c>
      <c r="F21" s="32">
        <f t="shared" si="3"/>
        <v>43978</v>
      </c>
      <c r="G21" s="32">
        <f t="shared" si="3"/>
        <v>43979</v>
      </c>
      <c r="H21" s="32">
        <f t="shared" si="3"/>
        <v>43980</v>
      </c>
      <c r="I21" s="32">
        <f t="shared" si="3"/>
        <v>43981</v>
      </c>
      <c r="J21" s="24">
        <f t="shared" si="3"/>
        <v>43982</v>
      </c>
      <c r="K21" s="24">
        <f t="shared" si="3"/>
        <v>43983</v>
      </c>
      <c r="L21" s="32">
        <f t="shared" si="3"/>
        <v>43984</v>
      </c>
      <c r="M21" s="32">
        <f t="shared" si="3"/>
        <v>43985</v>
      </c>
      <c r="N21" s="32">
        <f t="shared" si="3"/>
        <v>43986</v>
      </c>
      <c r="O21" s="32">
        <f t="shared" si="3"/>
        <v>43987</v>
      </c>
      <c r="P21" s="32">
        <f t="shared" si="3"/>
        <v>43988</v>
      </c>
    </row>
    <row r="22" spans="1:18" x14ac:dyDescent="0.2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2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2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2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5" thickBot="1" x14ac:dyDescent="0.25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5" thickBot="1" x14ac:dyDescent="0.25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2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2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5" thickBot="1" x14ac:dyDescent="0.25"/>
    <row r="31" spans="1:18" x14ac:dyDescent="0.2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2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5" thickBot="1" x14ac:dyDescent="0.25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2">
      <c r="A34" s="9" t="s">
        <v>12</v>
      </c>
      <c r="B34" s="9"/>
      <c r="C34" s="1"/>
      <c r="D34" s="12"/>
    </row>
    <row r="35" spans="1:16" x14ac:dyDescent="0.2">
      <c r="C35" s="33" t="s">
        <v>26</v>
      </c>
    </row>
    <row r="36" spans="1:16" x14ac:dyDescent="0.2">
      <c r="A36" s="9" t="s">
        <v>20</v>
      </c>
      <c r="B36" s="9"/>
      <c r="C36" s="1"/>
      <c r="D36" s="12"/>
    </row>
    <row r="37" spans="1:16" x14ac:dyDescent="0.2">
      <c r="C37" s="33" t="s">
        <v>26</v>
      </c>
    </row>
    <row r="38" spans="1:16" x14ac:dyDescent="0.2">
      <c r="A38" s="3" t="s">
        <v>31</v>
      </c>
    </row>
    <row r="39" spans="1:16" x14ac:dyDescent="0.2">
      <c r="A39" s="34" t="s">
        <v>32</v>
      </c>
    </row>
    <row r="40" spans="1:16" x14ac:dyDescent="0.2">
      <c r="A40" s="3" t="s">
        <v>23</v>
      </c>
    </row>
    <row r="41" spans="1:16" x14ac:dyDescent="0.2">
      <c r="A41" s="20" t="s">
        <v>33</v>
      </c>
      <c r="B41" s="10"/>
    </row>
    <row r="42" spans="1:16" x14ac:dyDescent="0.2">
      <c r="A42" s="10" t="s">
        <v>34</v>
      </c>
    </row>
    <row r="43" spans="1:16" x14ac:dyDescent="0.2">
      <c r="A43" s="20" t="s">
        <v>35</v>
      </c>
    </row>
    <row r="45" spans="1:16" x14ac:dyDescent="0.2">
      <c r="A45" s="43"/>
    </row>
    <row r="46" spans="1:16" x14ac:dyDescent="0.2">
      <c r="A46" s="43"/>
    </row>
    <row r="47" spans="1:16" x14ac:dyDescent="0.2">
      <c r="A47" s="43"/>
    </row>
    <row r="56" spans="2:2" x14ac:dyDescent="0.2">
      <c r="B56"/>
    </row>
    <row r="57" spans="2:2" x14ac:dyDescent="0.2">
      <c r="B57"/>
    </row>
    <row r="58" spans="2:2" x14ac:dyDescent="0.2">
      <c r="B58"/>
    </row>
  </sheetData>
  <sheetProtection algorithmName="SHA-512" hashValue="svF3HC7bQiQ9pMQZz1rT3BtE74O9BZgTjcHCO5mzcfsgYJhegqSaWYeeqwyYMOOYNymKUK0JLkltr++NT2ftDA==" saltValue="JpbBdpYHL6q+kyoBXdTOEA==" spinCount="100000" sheet="1" objects="1" scenarios="1" selectLockedCells="1"/>
  <pageMargins left="0.7" right="0.7" top="0.75" bottom="0.75" header="0.3" footer="0.3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58"/>
  <sheetViews>
    <sheetView workbookViewId="0">
      <selection activeCell="P16" sqref="P16"/>
    </sheetView>
  </sheetViews>
  <sheetFormatPr defaultColWidth="9.140625" defaultRowHeight="12.75" x14ac:dyDescent="0.2"/>
  <cols>
    <col min="1" max="1" width="14.42578125" style="4" customWidth="1"/>
    <col min="2" max="2" width="8.7109375" style="4" customWidth="1"/>
    <col min="3" max="6" width="8.7109375" customWidth="1"/>
    <col min="7" max="7" width="9.5703125" customWidth="1"/>
    <col min="8" max="13" width="8.7109375" customWidth="1"/>
    <col min="14" max="14" width="9.5703125" customWidth="1"/>
    <col min="15" max="16" width="8.7109375" customWidth="1"/>
  </cols>
  <sheetData>
    <row r="1" spans="1:18" x14ac:dyDescent="0.2">
      <c r="E1" s="5" t="s">
        <v>38</v>
      </c>
    </row>
    <row r="2" spans="1:18" x14ac:dyDescent="0.2">
      <c r="A2"/>
      <c r="B2"/>
    </row>
    <row r="3" spans="1:18" x14ac:dyDescent="0.2">
      <c r="A3"/>
      <c r="B3"/>
      <c r="E3" s="11" t="s">
        <v>13</v>
      </c>
      <c r="F3" s="52">
        <f>Sheet1!F3</f>
        <v>0</v>
      </c>
      <c r="G3" s="53"/>
      <c r="L3" s="11" t="s">
        <v>11</v>
      </c>
      <c r="M3" s="52">
        <f>Sheet1!M3</f>
        <v>0</v>
      </c>
      <c r="N3" s="53"/>
    </row>
    <row r="4" spans="1:18" ht="17.25" customHeight="1" x14ac:dyDescent="0.2">
      <c r="A4" s="5"/>
      <c r="B4" s="5"/>
      <c r="E4" s="5"/>
    </row>
    <row r="5" spans="1:18" x14ac:dyDescent="0.2">
      <c r="A5" s="3" t="s">
        <v>14</v>
      </c>
      <c r="B5" s="23">
        <f>P6</f>
        <v>44002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2">
      <c r="A6" s="18" t="s">
        <v>8</v>
      </c>
      <c r="B6" s="6"/>
      <c r="C6" s="24">
        <f>Sheet6!P21+1</f>
        <v>43989</v>
      </c>
      <c r="D6" s="24">
        <f>C6+1</f>
        <v>43990</v>
      </c>
      <c r="E6" s="26">
        <f>D6+1</f>
        <v>43991</v>
      </c>
      <c r="F6" s="26">
        <f>E6+1</f>
        <v>43992</v>
      </c>
      <c r="G6" s="26">
        <f t="shared" ref="G6:P6" si="0">F6+1</f>
        <v>43993</v>
      </c>
      <c r="H6" s="26">
        <f t="shared" si="0"/>
        <v>43994</v>
      </c>
      <c r="I6" s="26">
        <f t="shared" si="0"/>
        <v>43995</v>
      </c>
      <c r="J6" s="24">
        <f t="shared" si="0"/>
        <v>43996</v>
      </c>
      <c r="K6" s="24">
        <f t="shared" si="0"/>
        <v>43997</v>
      </c>
      <c r="L6" s="26">
        <f t="shared" si="0"/>
        <v>43998</v>
      </c>
      <c r="M6" s="26">
        <f t="shared" si="0"/>
        <v>43999</v>
      </c>
      <c r="N6" s="26">
        <f t="shared" si="0"/>
        <v>44000</v>
      </c>
      <c r="O6" s="26">
        <f t="shared" si="0"/>
        <v>44001</v>
      </c>
      <c r="P6" s="26">
        <f t="shared" si="0"/>
        <v>44002</v>
      </c>
    </row>
    <row r="7" spans="1:18" x14ac:dyDescent="0.2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2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2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2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5" thickBot="1" x14ac:dyDescent="0.25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5" thickBot="1" x14ac:dyDescent="0.25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2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2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5" thickBot="1" x14ac:dyDescent="0.25">
      <c r="L15" s="48"/>
      <c r="R15" s="44"/>
    </row>
    <row r="16" spans="1:18" x14ac:dyDescent="0.2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2">
      <c r="A17"/>
      <c r="L17" s="15" t="s">
        <v>16</v>
      </c>
      <c r="P17" s="50">
        <f>P13-P14</f>
        <v>-2.9166666666666665</v>
      </c>
      <c r="Q17" s="45"/>
      <c r="R17" s="46"/>
    </row>
    <row r="18" spans="1:18" ht="13.5" thickBot="1" x14ac:dyDescent="0.25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2"/>
    <row r="20" spans="1:18" x14ac:dyDescent="0.2">
      <c r="A20" s="3" t="s">
        <v>14</v>
      </c>
      <c r="B20" s="22">
        <f>P21</f>
        <v>44016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2">
      <c r="A21" s="18" t="s">
        <v>8</v>
      </c>
      <c r="B21" s="6"/>
      <c r="C21" s="24">
        <f>P6+1</f>
        <v>44003</v>
      </c>
      <c r="D21" s="24">
        <f t="shared" ref="D21:P21" si="3">C21+1</f>
        <v>44004</v>
      </c>
      <c r="E21" s="32">
        <f t="shared" si="3"/>
        <v>44005</v>
      </c>
      <c r="F21" s="32">
        <f t="shared" si="3"/>
        <v>44006</v>
      </c>
      <c r="G21" s="32">
        <f t="shared" si="3"/>
        <v>44007</v>
      </c>
      <c r="H21" s="32">
        <f t="shared" si="3"/>
        <v>44008</v>
      </c>
      <c r="I21" s="32">
        <f t="shared" si="3"/>
        <v>44009</v>
      </c>
      <c r="J21" s="24">
        <f t="shared" si="3"/>
        <v>44010</v>
      </c>
      <c r="K21" s="24">
        <f t="shared" si="3"/>
        <v>44011</v>
      </c>
      <c r="L21" s="32">
        <f t="shared" si="3"/>
        <v>44012</v>
      </c>
      <c r="M21" s="32">
        <f t="shared" si="3"/>
        <v>44013</v>
      </c>
      <c r="N21" s="32">
        <f t="shared" si="3"/>
        <v>44014</v>
      </c>
      <c r="O21" s="32">
        <f t="shared" si="3"/>
        <v>44015</v>
      </c>
      <c r="P21" s="32">
        <f t="shared" si="3"/>
        <v>44016</v>
      </c>
    </row>
    <row r="22" spans="1:18" x14ac:dyDescent="0.2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2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2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2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5" thickBot="1" x14ac:dyDescent="0.25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5" thickBot="1" x14ac:dyDescent="0.25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2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2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5" thickBot="1" x14ac:dyDescent="0.25"/>
    <row r="31" spans="1:18" x14ac:dyDescent="0.2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2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5" thickBot="1" x14ac:dyDescent="0.25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2">
      <c r="A34" s="9" t="s">
        <v>12</v>
      </c>
      <c r="B34" s="9"/>
      <c r="C34" s="1"/>
      <c r="D34" s="12"/>
    </row>
    <row r="35" spans="1:16" x14ac:dyDescent="0.2">
      <c r="C35" s="33" t="s">
        <v>26</v>
      </c>
    </row>
    <row r="36" spans="1:16" x14ac:dyDescent="0.2">
      <c r="A36" s="9" t="s">
        <v>20</v>
      </c>
      <c r="B36" s="9"/>
      <c r="C36" s="1"/>
      <c r="D36" s="12"/>
    </row>
    <row r="37" spans="1:16" x14ac:dyDescent="0.2">
      <c r="C37" s="33" t="s">
        <v>26</v>
      </c>
    </row>
    <row r="38" spans="1:16" x14ac:dyDescent="0.2">
      <c r="A38" s="3" t="s">
        <v>31</v>
      </c>
    </row>
    <row r="39" spans="1:16" x14ac:dyDescent="0.2">
      <c r="A39" s="34" t="s">
        <v>32</v>
      </c>
    </row>
    <row r="40" spans="1:16" x14ac:dyDescent="0.2">
      <c r="A40" s="3" t="s">
        <v>23</v>
      </c>
    </row>
    <row r="41" spans="1:16" x14ac:dyDescent="0.2">
      <c r="A41" s="20" t="s">
        <v>33</v>
      </c>
      <c r="B41" s="10"/>
    </row>
    <row r="42" spans="1:16" x14ac:dyDescent="0.2">
      <c r="A42" s="10" t="s">
        <v>34</v>
      </c>
    </row>
    <row r="43" spans="1:16" x14ac:dyDescent="0.2">
      <c r="A43" s="20" t="s">
        <v>35</v>
      </c>
    </row>
    <row r="45" spans="1:16" x14ac:dyDescent="0.2">
      <c r="A45" s="43"/>
    </row>
    <row r="46" spans="1:16" x14ac:dyDescent="0.2">
      <c r="A46" s="43"/>
    </row>
    <row r="47" spans="1:16" x14ac:dyDescent="0.2">
      <c r="A47" s="43"/>
    </row>
    <row r="56" spans="2:2" x14ac:dyDescent="0.2">
      <c r="B56"/>
    </row>
    <row r="57" spans="2:2" x14ac:dyDescent="0.2">
      <c r="B57"/>
    </row>
    <row r="58" spans="2:2" x14ac:dyDescent="0.2">
      <c r="B58"/>
    </row>
  </sheetData>
  <sheetProtection algorithmName="SHA-512" hashValue="fvl8V5a1+e90/DXwlnMqlvdVLWqB3mxLbvWmdtF3CyHA856NwZ52MMoLx44E7Ffz8G0pH+yA2/hrky2a20xZZg==" saltValue="KUWIj8QdVkqF6lEef+8rjw==" spinCount="100000" sheet="1" objects="1" scenarios="1" selectLockedCells="1"/>
  <pageMargins left="0.7" right="0.7" top="0.75" bottom="0.75" header="0.3" footer="0.3"/>
  <pageSetup paperSize="9" scale="89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58"/>
  <sheetViews>
    <sheetView workbookViewId="0">
      <selection activeCell="P16" sqref="P16"/>
    </sheetView>
  </sheetViews>
  <sheetFormatPr defaultColWidth="9.140625" defaultRowHeight="12.75" x14ac:dyDescent="0.2"/>
  <cols>
    <col min="1" max="1" width="14.42578125" style="4" customWidth="1"/>
    <col min="2" max="2" width="8.7109375" style="4" customWidth="1"/>
    <col min="3" max="6" width="8.7109375" customWidth="1"/>
    <col min="7" max="7" width="9.5703125" customWidth="1"/>
    <col min="8" max="13" width="8.7109375" customWidth="1"/>
    <col min="14" max="14" width="9.5703125" customWidth="1"/>
    <col min="15" max="16" width="8.7109375" customWidth="1"/>
  </cols>
  <sheetData>
    <row r="1" spans="1:18" x14ac:dyDescent="0.2">
      <c r="E1" s="5" t="s">
        <v>38</v>
      </c>
    </row>
    <row r="2" spans="1:18" x14ac:dyDescent="0.2">
      <c r="A2"/>
      <c r="B2"/>
    </row>
    <row r="3" spans="1:18" x14ac:dyDescent="0.2">
      <c r="A3"/>
      <c r="B3"/>
      <c r="E3" s="11" t="s">
        <v>13</v>
      </c>
      <c r="F3" s="52">
        <f>Sheet1!F3</f>
        <v>0</v>
      </c>
      <c r="G3" s="53"/>
      <c r="L3" s="11" t="s">
        <v>11</v>
      </c>
      <c r="M3" s="52">
        <f>Sheet1!M3</f>
        <v>0</v>
      </c>
      <c r="N3" s="53"/>
    </row>
    <row r="4" spans="1:18" ht="17.25" customHeight="1" x14ac:dyDescent="0.2">
      <c r="A4" s="5"/>
      <c r="B4" s="5"/>
      <c r="E4" s="5"/>
    </row>
    <row r="5" spans="1:18" x14ac:dyDescent="0.2">
      <c r="A5" s="3" t="s">
        <v>14</v>
      </c>
      <c r="B5" s="23">
        <f>P6</f>
        <v>44030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2">
      <c r="A6" s="18" t="s">
        <v>8</v>
      </c>
      <c r="B6" s="6"/>
      <c r="C6" s="24">
        <f>Sheet7!P21+1</f>
        <v>44017</v>
      </c>
      <c r="D6" s="24">
        <f>C6+1</f>
        <v>44018</v>
      </c>
      <c r="E6" s="26">
        <f>D6+1</f>
        <v>44019</v>
      </c>
      <c r="F6" s="26">
        <f>E6+1</f>
        <v>44020</v>
      </c>
      <c r="G6" s="26">
        <f t="shared" ref="G6:P6" si="0">F6+1</f>
        <v>44021</v>
      </c>
      <c r="H6" s="26">
        <f t="shared" si="0"/>
        <v>44022</v>
      </c>
      <c r="I6" s="26">
        <f t="shared" si="0"/>
        <v>44023</v>
      </c>
      <c r="J6" s="24">
        <f t="shared" si="0"/>
        <v>44024</v>
      </c>
      <c r="K6" s="24">
        <f t="shared" si="0"/>
        <v>44025</v>
      </c>
      <c r="L6" s="26">
        <f t="shared" si="0"/>
        <v>44026</v>
      </c>
      <c r="M6" s="26">
        <f t="shared" si="0"/>
        <v>44027</v>
      </c>
      <c r="N6" s="26">
        <f t="shared" si="0"/>
        <v>44028</v>
      </c>
      <c r="O6" s="26">
        <f t="shared" si="0"/>
        <v>44029</v>
      </c>
      <c r="P6" s="26">
        <f t="shared" si="0"/>
        <v>44030</v>
      </c>
    </row>
    <row r="7" spans="1:18" x14ac:dyDescent="0.2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2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2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2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5" thickBot="1" x14ac:dyDescent="0.25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5" thickBot="1" x14ac:dyDescent="0.25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2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2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5" thickBot="1" x14ac:dyDescent="0.25">
      <c r="L15" s="48"/>
      <c r="R15" s="44"/>
    </row>
    <row r="16" spans="1:18" x14ac:dyDescent="0.2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2">
      <c r="A17"/>
      <c r="L17" s="15" t="s">
        <v>16</v>
      </c>
      <c r="P17" s="50">
        <f>P13-P14</f>
        <v>-2.9166666666666665</v>
      </c>
      <c r="Q17" s="45"/>
      <c r="R17" s="46"/>
    </row>
    <row r="18" spans="1:18" ht="13.5" thickBot="1" x14ac:dyDescent="0.25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2"/>
    <row r="20" spans="1:18" x14ac:dyDescent="0.2">
      <c r="A20" s="3" t="s">
        <v>14</v>
      </c>
      <c r="B20" s="22">
        <f>P21</f>
        <v>44044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2">
      <c r="A21" s="18" t="s">
        <v>8</v>
      </c>
      <c r="B21" s="6"/>
      <c r="C21" s="24">
        <f>P6+1</f>
        <v>44031</v>
      </c>
      <c r="D21" s="24">
        <f t="shared" ref="D21:P21" si="3">C21+1</f>
        <v>44032</v>
      </c>
      <c r="E21" s="32">
        <f t="shared" si="3"/>
        <v>44033</v>
      </c>
      <c r="F21" s="32">
        <f t="shared" si="3"/>
        <v>44034</v>
      </c>
      <c r="G21" s="32">
        <f t="shared" si="3"/>
        <v>44035</v>
      </c>
      <c r="H21" s="32">
        <f t="shared" si="3"/>
        <v>44036</v>
      </c>
      <c r="I21" s="32">
        <f t="shared" si="3"/>
        <v>44037</v>
      </c>
      <c r="J21" s="24">
        <f t="shared" si="3"/>
        <v>44038</v>
      </c>
      <c r="K21" s="24">
        <f t="shared" si="3"/>
        <v>44039</v>
      </c>
      <c r="L21" s="32">
        <f t="shared" si="3"/>
        <v>44040</v>
      </c>
      <c r="M21" s="32">
        <f t="shared" si="3"/>
        <v>44041</v>
      </c>
      <c r="N21" s="32">
        <f t="shared" si="3"/>
        <v>44042</v>
      </c>
      <c r="O21" s="32">
        <f t="shared" si="3"/>
        <v>44043</v>
      </c>
      <c r="P21" s="32">
        <f t="shared" si="3"/>
        <v>44044</v>
      </c>
    </row>
    <row r="22" spans="1:18" x14ac:dyDescent="0.2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2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2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2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5" thickBot="1" x14ac:dyDescent="0.25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5" thickBot="1" x14ac:dyDescent="0.25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2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2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5" thickBot="1" x14ac:dyDescent="0.25"/>
    <row r="31" spans="1:18" x14ac:dyDescent="0.2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2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5" thickBot="1" x14ac:dyDescent="0.25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2">
      <c r="A34" s="9" t="s">
        <v>12</v>
      </c>
      <c r="B34" s="9"/>
      <c r="C34" s="1"/>
      <c r="D34" s="12"/>
    </row>
    <row r="35" spans="1:16" x14ac:dyDescent="0.2">
      <c r="C35" s="33" t="s">
        <v>26</v>
      </c>
    </row>
    <row r="36" spans="1:16" x14ac:dyDescent="0.2">
      <c r="A36" s="9" t="s">
        <v>20</v>
      </c>
      <c r="B36" s="9"/>
      <c r="C36" s="1"/>
      <c r="D36" s="12"/>
    </row>
    <row r="37" spans="1:16" x14ac:dyDescent="0.2">
      <c r="C37" s="33" t="s">
        <v>26</v>
      </c>
    </row>
    <row r="38" spans="1:16" x14ac:dyDescent="0.2">
      <c r="A38" s="3" t="s">
        <v>31</v>
      </c>
    </row>
    <row r="39" spans="1:16" x14ac:dyDescent="0.2">
      <c r="A39" s="34" t="s">
        <v>32</v>
      </c>
    </row>
    <row r="40" spans="1:16" x14ac:dyDescent="0.2">
      <c r="A40" s="3" t="s">
        <v>23</v>
      </c>
    </row>
    <row r="41" spans="1:16" x14ac:dyDescent="0.2">
      <c r="A41" s="20" t="s">
        <v>33</v>
      </c>
      <c r="B41" s="10"/>
    </row>
    <row r="42" spans="1:16" x14ac:dyDescent="0.2">
      <c r="A42" s="10" t="s">
        <v>34</v>
      </c>
    </row>
    <row r="43" spans="1:16" x14ac:dyDescent="0.2">
      <c r="A43" s="20" t="s">
        <v>35</v>
      </c>
    </row>
    <row r="45" spans="1:16" x14ac:dyDescent="0.2">
      <c r="A45" s="43"/>
    </row>
    <row r="46" spans="1:16" x14ac:dyDescent="0.2">
      <c r="A46" s="43"/>
    </row>
    <row r="47" spans="1:16" x14ac:dyDescent="0.2">
      <c r="A47" s="43"/>
    </row>
    <row r="56" spans="2:2" x14ac:dyDescent="0.2">
      <c r="B56"/>
    </row>
    <row r="57" spans="2:2" x14ac:dyDescent="0.2">
      <c r="B57"/>
    </row>
    <row r="58" spans="2:2" x14ac:dyDescent="0.2">
      <c r="B58"/>
    </row>
  </sheetData>
  <sheetProtection algorithmName="SHA-512" hashValue="pL4Cj/lYMULnUyG4pPCadNLSn19srinIX9vtJWR0WNN0LxWlB7F35F9X6qr2ZbfCgbfl7HoMy9FltD7FMrgPfg==" saltValue="kGnZg+c6hYuVA5lnwTS9Jg==" spinCount="100000" sheet="1" objects="1" scenarios="1" selectLockedCells="1"/>
  <pageMargins left="0.7" right="0.7" top="0.75" bottom="0.75" header="0.3" footer="0.3"/>
  <pageSetup paperSize="9" scale="8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8"/>
  <sheetViews>
    <sheetView workbookViewId="0">
      <selection activeCell="P16" sqref="P16"/>
    </sheetView>
  </sheetViews>
  <sheetFormatPr defaultColWidth="9.140625" defaultRowHeight="12.75" x14ac:dyDescent="0.2"/>
  <cols>
    <col min="1" max="1" width="14.42578125" style="4" customWidth="1"/>
    <col min="2" max="2" width="8.7109375" style="4" customWidth="1"/>
    <col min="3" max="6" width="8.7109375" customWidth="1"/>
    <col min="7" max="7" width="9.5703125" customWidth="1"/>
    <col min="8" max="13" width="8.7109375" customWidth="1"/>
    <col min="14" max="14" width="9.5703125" customWidth="1"/>
    <col min="15" max="16" width="8.7109375" customWidth="1"/>
  </cols>
  <sheetData>
    <row r="1" spans="1:18" x14ac:dyDescent="0.2">
      <c r="E1" s="5" t="s">
        <v>38</v>
      </c>
    </row>
    <row r="2" spans="1:18" x14ac:dyDescent="0.2">
      <c r="A2"/>
      <c r="B2"/>
    </row>
    <row r="3" spans="1:18" x14ac:dyDescent="0.2">
      <c r="A3"/>
      <c r="B3"/>
      <c r="E3" s="11" t="s">
        <v>13</v>
      </c>
      <c r="F3" s="52">
        <f>Sheet1!F3</f>
        <v>0</v>
      </c>
      <c r="G3" s="53"/>
      <c r="L3" s="11" t="s">
        <v>11</v>
      </c>
      <c r="M3" s="52">
        <f>Sheet1!M3</f>
        <v>0</v>
      </c>
      <c r="N3" s="53"/>
    </row>
    <row r="4" spans="1:18" ht="17.25" customHeight="1" x14ac:dyDescent="0.2">
      <c r="A4" s="5"/>
      <c r="B4" s="5"/>
      <c r="E4" s="5"/>
    </row>
    <row r="5" spans="1:18" x14ac:dyDescent="0.2">
      <c r="A5" s="3" t="s">
        <v>14</v>
      </c>
      <c r="B5" s="23">
        <f>P6</f>
        <v>44058</v>
      </c>
      <c r="C5" s="14" t="s">
        <v>28</v>
      </c>
      <c r="D5" s="14" t="s">
        <v>29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4" t="s">
        <v>28</v>
      </c>
      <c r="K5" s="14" t="s">
        <v>29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</row>
    <row r="6" spans="1:18" x14ac:dyDescent="0.2">
      <c r="A6" s="18" t="s">
        <v>8</v>
      </c>
      <c r="B6" s="6"/>
      <c r="C6" s="24">
        <f>Sheet8!P21+1</f>
        <v>44045</v>
      </c>
      <c r="D6" s="24">
        <f>C6+1</f>
        <v>44046</v>
      </c>
      <c r="E6" s="26">
        <f>D6+1</f>
        <v>44047</v>
      </c>
      <c r="F6" s="26">
        <f>E6+1</f>
        <v>44048</v>
      </c>
      <c r="G6" s="26">
        <f t="shared" ref="G6:P6" si="0">F6+1</f>
        <v>44049</v>
      </c>
      <c r="H6" s="26">
        <f t="shared" si="0"/>
        <v>44050</v>
      </c>
      <c r="I6" s="26">
        <f t="shared" si="0"/>
        <v>44051</v>
      </c>
      <c r="J6" s="24">
        <f t="shared" si="0"/>
        <v>44052</v>
      </c>
      <c r="K6" s="24">
        <f t="shared" si="0"/>
        <v>44053</v>
      </c>
      <c r="L6" s="26">
        <f t="shared" si="0"/>
        <v>44054</v>
      </c>
      <c r="M6" s="26">
        <f t="shared" si="0"/>
        <v>44055</v>
      </c>
      <c r="N6" s="26">
        <f t="shared" si="0"/>
        <v>44056</v>
      </c>
      <c r="O6" s="26">
        <f t="shared" si="0"/>
        <v>44057</v>
      </c>
      <c r="P6" s="26">
        <f t="shared" si="0"/>
        <v>44058</v>
      </c>
    </row>
    <row r="7" spans="1:18" x14ac:dyDescent="0.2">
      <c r="A7" s="18" t="s">
        <v>24</v>
      </c>
      <c r="B7" s="6"/>
      <c r="C7" s="28"/>
      <c r="D7" s="28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</row>
    <row r="8" spans="1:18" x14ac:dyDescent="0.2">
      <c r="A8" s="18" t="s">
        <v>25</v>
      </c>
      <c r="B8" s="6"/>
      <c r="C8" s="28"/>
      <c r="D8" s="28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</row>
    <row r="9" spans="1:18" x14ac:dyDescent="0.2">
      <c r="A9" s="18" t="s">
        <v>2</v>
      </c>
      <c r="B9" s="6"/>
      <c r="C9" s="28"/>
      <c r="D9" s="28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</row>
    <row r="10" spans="1:18" ht="13.5" customHeight="1" x14ac:dyDescent="0.2">
      <c r="A10" s="18" t="s">
        <v>30</v>
      </c>
      <c r="B10" s="6"/>
      <c r="C10" s="28"/>
      <c r="D10" s="28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</row>
    <row r="11" spans="1:18" ht="13.5" thickBot="1" x14ac:dyDescent="0.25">
      <c r="A11" s="18" t="s">
        <v>10</v>
      </c>
      <c r="B11" s="6"/>
      <c r="C11" s="25"/>
      <c r="D11" s="25"/>
      <c r="E11" s="2"/>
      <c r="F11" s="2"/>
      <c r="G11" s="2"/>
      <c r="H11" s="2"/>
      <c r="I11" s="2"/>
      <c r="J11" s="25"/>
      <c r="K11" s="25"/>
      <c r="L11" s="2"/>
      <c r="M11" s="2"/>
      <c r="N11" s="2"/>
      <c r="O11" s="2"/>
      <c r="P11" s="2"/>
    </row>
    <row r="12" spans="1:18" ht="13.5" thickBot="1" x14ac:dyDescent="0.25">
      <c r="A12" s="19" t="s">
        <v>22</v>
      </c>
      <c r="B12" s="7"/>
      <c r="C12" s="30">
        <f t="shared" ref="C12:P12" si="1">(C8-C7-C9)+C10</f>
        <v>0</v>
      </c>
      <c r="D12" s="30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30">
        <f t="shared" si="1"/>
        <v>0</v>
      </c>
      <c r="K12" s="30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35">
        <f t="shared" si="1"/>
        <v>0</v>
      </c>
    </row>
    <row r="13" spans="1:18" x14ac:dyDescent="0.2">
      <c r="A13" s="55" t="s">
        <v>27</v>
      </c>
      <c r="B13" s="56"/>
      <c r="C13" s="57">
        <f>C12</f>
        <v>0</v>
      </c>
      <c r="D13" s="57">
        <f t="shared" ref="D13:P13" si="2">C13+D12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  <c r="H13" s="58">
        <f t="shared" si="2"/>
        <v>0</v>
      </c>
      <c r="I13" s="58">
        <f t="shared" si="2"/>
        <v>0</v>
      </c>
      <c r="J13" s="57">
        <f t="shared" si="2"/>
        <v>0</v>
      </c>
      <c r="K13" s="57">
        <f t="shared" si="2"/>
        <v>0</v>
      </c>
      <c r="L13" s="58">
        <f t="shared" si="2"/>
        <v>0</v>
      </c>
      <c r="M13" s="58">
        <f t="shared" si="2"/>
        <v>0</v>
      </c>
      <c r="N13" s="58">
        <f t="shared" si="2"/>
        <v>0</v>
      </c>
      <c r="O13" s="58">
        <f t="shared" si="2"/>
        <v>0</v>
      </c>
      <c r="P13" s="58">
        <f t="shared" si="2"/>
        <v>0</v>
      </c>
    </row>
    <row r="14" spans="1:18" ht="12.75" customHeight="1" x14ac:dyDescent="0.2">
      <c r="A14" s="55" t="s">
        <v>9</v>
      </c>
      <c r="B14" s="56"/>
      <c r="C14" s="31">
        <v>0</v>
      </c>
      <c r="D14" s="31">
        <v>0</v>
      </c>
      <c r="E14" s="27">
        <v>0.29166666666666669</v>
      </c>
      <c r="F14" s="27">
        <v>0.58333333333333337</v>
      </c>
      <c r="G14" s="27">
        <v>0.875</v>
      </c>
      <c r="H14" s="27">
        <v>1.1666666666666667</v>
      </c>
      <c r="I14" s="27">
        <v>1.4583333333333333</v>
      </c>
      <c r="J14" s="31">
        <v>1.4583333333333333</v>
      </c>
      <c r="K14" s="31">
        <v>1.4583333333333333</v>
      </c>
      <c r="L14" s="27">
        <v>1.75</v>
      </c>
      <c r="M14" s="27">
        <v>2.0416666666666665</v>
      </c>
      <c r="N14" s="27">
        <v>2.3333333333333335</v>
      </c>
      <c r="O14" s="27">
        <v>2.625</v>
      </c>
      <c r="P14" s="27">
        <v>2.9166666666666665</v>
      </c>
    </row>
    <row r="15" spans="1:18" ht="13.5" thickBot="1" x14ac:dyDescent="0.25">
      <c r="L15" s="48"/>
      <c r="R15" s="44"/>
    </row>
    <row r="16" spans="1:18" x14ac:dyDescent="0.2">
      <c r="A16" s="8" t="s">
        <v>18</v>
      </c>
      <c r="L16" s="38" t="s">
        <v>17</v>
      </c>
      <c r="M16" s="39"/>
      <c r="N16" s="39"/>
      <c r="O16" s="39"/>
      <c r="P16" s="49" t="s">
        <v>36</v>
      </c>
      <c r="R16" s="47"/>
    </row>
    <row r="17" spans="1:18" x14ac:dyDescent="0.2">
      <c r="A17"/>
      <c r="L17" s="15" t="s">
        <v>16</v>
      </c>
      <c r="P17" s="50">
        <f>P13-P14</f>
        <v>-2.9166666666666665</v>
      </c>
      <c r="Q17" s="45"/>
      <c r="R17" s="46"/>
    </row>
    <row r="18" spans="1:18" ht="13.5" thickBot="1" x14ac:dyDescent="0.25">
      <c r="A18" s="9"/>
      <c r="B18" s="9"/>
      <c r="L18" s="16" t="s">
        <v>15</v>
      </c>
      <c r="M18" s="17"/>
      <c r="N18" s="17"/>
      <c r="O18" s="17"/>
      <c r="P18" s="51">
        <f>IF(LEFT(P16,1)="-",(RIGHT(P16,LEN(P16)-1)*-1)+P17,(P16*1)+P17)</f>
        <v>-2.9166666666666665</v>
      </c>
      <c r="R18" s="45"/>
    </row>
    <row r="19" spans="1:18" ht="8.25" customHeight="1" x14ac:dyDescent="0.2"/>
    <row r="20" spans="1:18" x14ac:dyDescent="0.2">
      <c r="A20" s="3" t="s">
        <v>14</v>
      </c>
      <c r="B20" s="22">
        <f>P21</f>
        <v>44072</v>
      </c>
      <c r="C20" s="14" t="s">
        <v>28</v>
      </c>
      <c r="D20" s="14" t="s">
        <v>29</v>
      </c>
      <c r="E20" s="13" t="s">
        <v>3</v>
      </c>
      <c r="F20" s="13" t="s">
        <v>4</v>
      </c>
      <c r="G20" s="13" t="s">
        <v>5</v>
      </c>
      <c r="H20" s="13" t="s">
        <v>6</v>
      </c>
      <c r="I20" s="13" t="s">
        <v>7</v>
      </c>
      <c r="J20" s="14" t="s">
        <v>28</v>
      </c>
      <c r="K20" s="14" t="s">
        <v>29</v>
      </c>
      <c r="L20" s="13" t="s">
        <v>3</v>
      </c>
      <c r="M20" s="13" t="s">
        <v>4</v>
      </c>
      <c r="N20" s="13" t="s">
        <v>5</v>
      </c>
      <c r="O20" s="13" t="s">
        <v>6</v>
      </c>
      <c r="P20" s="13" t="s">
        <v>7</v>
      </c>
    </row>
    <row r="21" spans="1:18" x14ac:dyDescent="0.2">
      <c r="A21" s="18" t="s">
        <v>8</v>
      </c>
      <c r="B21" s="6"/>
      <c r="C21" s="24">
        <f>P6+1</f>
        <v>44059</v>
      </c>
      <c r="D21" s="24">
        <f t="shared" ref="D21:P21" si="3">C21+1</f>
        <v>44060</v>
      </c>
      <c r="E21" s="32">
        <f t="shared" si="3"/>
        <v>44061</v>
      </c>
      <c r="F21" s="32">
        <f t="shared" si="3"/>
        <v>44062</v>
      </c>
      <c r="G21" s="32">
        <f t="shared" si="3"/>
        <v>44063</v>
      </c>
      <c r="H21" s="32">
        <f t="shared" si="3"/>
        <v>44064</v>
      </c>
      <c r="I21" s="32">
        <f t="shared" si="3"/>
        <v>44065</v>
      </c>
      <c r="J21" s="24">
        <f t="shared" si="3"/>
        <v>44066</v>
      </c>
      <c r="K21" s="24">
        <f t="shared" si="3"/>
        <v>44067</v>
      </c>
      <c r="L21" s="32">
        <f t="shared" si="3"/>
        <v>44068</v>
      </c>
      <c r="M21" s="32">
        <f t="shared" si="3"/>
        <v>44069</v>
      </c>
      <c r="N21" s="32">
        <f t="shared" si="3"/>
        <v>44070</v>
      </c>
      <c r="O21" s="32">
        <f t="shared" si="3"/>
        <v>44071</v>
      </c>
      <c r="P21" s="32">
        <f t="shared" si="3"/>
        <v>44072</v>
      </c>
    </row>
    <row r="22" spans="1:18" x14ac:dyDescent="0.2">
      <c r="A22" s="18" t="s">
        <v>0</v>
      </c>
      <c r="B22" s="6"/>
      <c r="C22" s="28"/>
      <c r="D22" s="28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</row>
    <row r="23" spans="1:18" x14ac:dyDescent="0.2">
      <c r="A23" s="18" t="s">
        <v>1</v>
      </c>
      <c r="B23" s="6"/>
      <c r="C23" s="28"/>
      <c r="D23" s="28"/>
      <c r="E23" s="27"/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</row>
    <row r="24" spans="1:18" x14ac:dyDescent="0.2">
      <c r="A24" s="18" t="s">
        <v>2</v>
      </c>
      <c r="B24" s="6"/>
      <c r="C24" s="28"/>
      <c r="D24" s="28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</row>
    <row r="25" spans="1:18" x14ac:dyDescent="0.2">
      <c r="A25" s="18" t="s">
        <v>30</v>
      </c>
      <c r="B25" s="6"/>
      <c r="C25" s="28"/>
      <c r="D25" s="28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</row>
    <row r="26" spans="1:18" ht="13.5" thickBot="1" x14ac:dyDescent="0.25">
      <c r="A26" s="18" t="s">
        <v>10</v>
      </c>
      <c r="B26" s="6"/>
      <c r="C26" s="25"/>
      <c r="D26" s="25"/>
      <c r="E26" s="2"/>
      <c r="F26" s="2"/>
      <c r="G26" s="2"/>
      <c r="H26" s="2"/>
      <c r="I26" s="2"/>
      <c r="J26" s="25"/>
      <c r="K26" s="25"/>
      <c r="L26" s="2"/>
      <c r="M26" s="2"/>
      <c r="N26" s="2"/>
      <c r="O26" s="2"/>
      <c r="P26" s="2"/>
    </row>
    <row r="27" spans="1:18" ht="13.5" thickBot="1" x14ac:dyDescent="0.25">
      <c r="A27" s="19" t="s">
        <v>22</v>
      </c>
      <c r="B27" s="7"/>
      <c r="C27" s="30">
        <f t="shared" ref="C27:P27" si="4">(C23-C22-C24)+C25</f>
        <v>0</v>
      </c>
      <c r="D27" s="30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30">
        <f t="shared" si="4"/>
        <v>0</v>
      </c>
      <c r="K27" s="30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35">
        <f t="shared" si="4"/>
        <v>0</v>
      </c>
    </row>
    <row r="28" spans="1:18" x14ac:dyDescent="0.2">
      <c r="A28" s="55" t="s">
        <v>27</v>
      </c>
      <c r="B28" s="56"/>
      <c r="C28" s="57">
        <f>C27</f>
        <v>0</v>
      </c>
      <c r="D28" s="57">
        <f t="shared" ref="D28:P28" si="5">C28+D27</f>
        <v>0</v>
      </c>
      <c r="E28" s="58">
        <f t="shared" si="5"/>
        <v>0</v>
      </c>
      <c r="F28" s="58">
        <f t="shared" si="5"/>
        <v>0</v>
      </c>
      <c r="G28" s="58">
        <f t="shared" si="5"/>
        <v>0</v>
      </c>
      <c r="H28" s="58">
        <f t="shared" si="5"/>
        <v>0</v>
      </c>
      <c r="I28" s="58">
        <f t="shared" si="5"/>
        <v>0</v>
      </c>
      <c r="J28" s="57">
        <f t="shared" si="5"/>
        <v>0</v>
      </c>
      <c r="K28" s="57">
        <f t="shared" si="5"/>
        <v>0</v>
      </c>
      <c r="L28" s="58">
        <f t="shared" si="5"/>
        <v>0</v>
      </c>
      <c r="M28" s="58">
        <f t="shared" si="5"/>
        <v>0</v>
      </c>
      <c r="N28" s="58">
        <f t="shared" si="5"/>
        <v>0</v>
      </c>
      <c r="O28" s="58">
        <f t="shared" si="5"/>
        <v>0</v>
      </c>
      <c r="P28" s="58">
        <f t="shared" si="5"/>
        <v>0</v>
      </c>
    </row>
    <row r="29" spans="1:18" ht="12.75" customHeight="1" x14ac:dyDescent="0.2">
      <c r="A29" s="55" t="s">
        <v>9</v>
      </c>
      <c r="B29" s="56"/>
      <c r="C29" s="31">
        <v>0</v>
      </c>
      <c r="D29" s="31">
        <v>0</v>
      </c>
      <c r="E29" s="27">
        <v>0.29166666666666669</v>
      </c>
      <c r="F29" s="27">
        <v>0.58333333333333337</v>
      </c>
      <c r="G29" s="27">
        <v>0.875</v>
      </c>
      <c r="H29" s="27">
        <v>1.1666666666666667</v>
      </c>
      <c r="I29" s="27">
        <v>1.4583333333333333</v>
      </c>
      <c r="J29" s="31">
        <v>1.4583333333333333</v>
      </c>
      <c r="K29" s="31">
        <v>1.4583333333333333</v>
      </c>
      <c r="L29" s="27">
        <v>1.75</v>
      </c>
      <c r="M29" s="27">
        <v>2.0416666666666665</v>
      </c>
      <c r="N29" s="27">
        <v>2.3333333333333335</v>
      </c>
      <c r="O29" s="27">
        <v>2.625</v>
      </c>
      <c r="P29" s="27">
        <v>2.9166666666666665</v>
      </c>
    </row>
    <row r="30" spans="1:18" ht="13.5" thickBot="1" x14ac:dyDescent="0.25"/>
    <row r="31" spans="1:18" x14ac:dyDescent="0.2">
      <c r="A31" s="8" t="s">
        <v>19</v>
      </c>
      <c r="B31" s="8"/>
      <c r="L31" s="38" t="s">
        <v>17</v>
      </c>
      <c r="M31" s="39"/>
      <c r="N31" s="39"/>
      <c r="O31" s="39"/>
      <c r="P31" s="40">
        <f>P18</f>
        <v>-2.9166666666666665</v>
      </c>
    </row>
    <row r="32" spans="1:18" x14ac:dyDescent="0.2">
      <c r="A32" s="10" t="s">
        <v>21</v>
      </c>
      <c r="B32" s="10"/>
      <c r="L32" s="15" t="s">
        <v>16</v>
      </c>
      <c r="P32" s="41">
        <f>P28-P29</f>
        <v>-2.9166666666666665</v>
      </c>
    </row>
    <row r="33" spans="1:16" ht="13.5" thickBot="1" x14ac:dyDescent="0.25">
      <c r="A33"/>
      <c r="B33"/>
      <c r="L33" s="16" t="s">
        <v>15</v>
      </c>
      <c r="M33" s="17"/>
      <c r="N33" s="17"/>
      <c r="O33" s="17"/>
      <c r="P33" s="42">
        <f>P31+P32</f>
        <v>-5.833333333333333</v>
      </c>
    </row>
    <row r="34" spans="1:16" x14ac:dyDescent="0.2">
      <c r="A34" s="9" t="s">
        <v>12</v>
      </c>
      <c r="B34" s="9"/>
      <c r="C34" s="1"/>
      <c r="D34" s="12"/>
    </row>
    <row r="35" spans="1:16" x14ac:dyDescent="0.2">
      <c r="C35" s="33" t="s">
        <v>26</v>
      </c>
    </row>
    <row r="36" spans="1:16" x14ac:dyDescent="0.2">
      <c r="A36" s="9" t="s">
        <v>20</v>
      </c>
      <c r="B36" s="9"/>
      <c r="C36" s="1"/>
      <c r="D36" s="12"/>
    </row>
    <row r="37" spans="1:16" x14ac:dyDescent="0.2">
      <c r="C37" s="33" t="s">
        <v>26</v>
      </c>
    </row>
    <row r="38" spans="1:16" x14ac:dyDescent="0.2">
      <c r="A38" s="3" t="s">
        <v>31</v>
      </c>
    </row>
    <row r="39" spans="1:16" x14ac:dyDescent="0.2">
      <c r="A39" s="34" t="s">
        <v>32</v>
      </c>
    </row>
    <row r="40" spans="1:16" x14ac:dyDescent="0.2">
      <c r="A40" s="3" t="s">
        <v>23</v>
      </c>
    </row>
    <row r="41" spans="1:16" x14ac:dyDescent="0.2">
      <c r="A41" s="20" t="s">
        <v>33</v>
      </c>
      <c r="B41" s="10"/>
    </row>
    <row r="42" spans="1:16" x14ac:dyDescent="0.2">
      <c r="A42" s="10" t="s">
        <v>34</v>
      </c>
    </row>
    <row r="43" spans="1:16" x14ac:dyDescent="0.2">
      <c r="A43" s="20" t="s">
        <v>35</v>
      </c>
    </row>
    <row r="45" spans="1:16" x14ac:dyDescent="0.2">
      <c r="A45" s="43"/>
    </row>
    <row r="46" spans="1:16" x14ac:dyDescent="0.2">
      <c r="A46" s="43"/>
    </row>
    <row r="47" spans="1:16" x14ac:dyDescent="0.2">
      <c r="A47" s="43"/>
    </row>
    <row r="56" spans="2:2" x14ac:dyDescent="0.2">
      <c r="B56"/>
    </row>
    <row r="57" spans="2:2" x14ac:dyDescent="0.2">
      <c r="B57"/>
    </row>
    <row r="58" spans="2:2" x14ac:dyDescent="0.2">
      <c r="B58"/>
    </row>
  </sheetData>
  <sheetProtection algorithmName="SHA-512" hashValue="Vubb6vONd9bS+FwAFG3IgFiMBi7NyLTw3kYHm09zylQ4Bt2Z7RyZGUJTWrTKaDAFrM/2J9Vyq+3n2OG/qT0n5A==" saltValue="7zMK8eHHEu34rRsgtZSa4Q==" spinCount="100000" sheet="1" objects="1" scenarios="1" selectLockedCells="1"/>
  <pageMargins left="0.7" right="0.7" top="0.75" bottom="0.75" header="0.3" footer="0.3"/>
  <pageSetup paperSize="9" scale="8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gail</dc:creator>
  <cp:lastModifiedBy>Elizabeth Chlebicka</cp:lastModifiedBy>
  <cp:lastPrinted>2018-01-08T05:10:26Z</cp:lastPrinted>
  <dcterms:created xsi:type="dcterms:W3CDTF">2006-10-17T01:02:13Z</dcterms:created>
  <dcterms:modified xsi:type="dcterms:W3CDTF">2024-01-23T21:47:50Z</dcterms:modified>
</cp:coreProperties>
</file>